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6\1-EXPEDIENTES NO COMITÉ\S-02161-2026 - Suministro de medicamentos Barcelona\"/>
    </mc:Choice>
  </mc:AlternateContent>
  <xr:revisionPtr revIDLastSave="0" documentId="13_ncr:1_{F473140B-1845-4A0D-8975-038C727BD071}" xr6:coauthVersionLast="47" xr6:coauthVersionMax="47" xr10:uidLastSave="{00000000-0000-0000-0000-000000000000}"/>
  <workbookProtection workbookAlgorithmName="SHA-512" workbookHashValue="RYYWHKb4kdsRcd0dpLEeFRyOlbMJstanqMTdDdQFMg6hu30DCmUs6WT4PvEmWwKEMwV99Y+VE/QjQvnPfLovog==" workbookSaltValue="kL9/ddkZZtSNs716TDoZUQ==" workbookSpinCount="100000" lockStructure="1"/>
  <bookViews>
    <workbookView xWindow="-465" yWindow="465" windowWidth="15510" windowHeight="14955" activeTab="1" xr2:uid="{9C06E6AE-B457-40F4-9CBA-BAF7EDC107CC}"/>
  </bookViews>
  <sheets>
    <sheet name="ANEXO I" sheetId="1" r:id="rId1"/>
    <sheet name="BARCELONA" sheetId="4" r:id="rId2"/>
  </sheets>
  <definedNames>
    <definedName name="_xlnm._FilterDatabase" localSheetId="1" hidden="1">BARCELONA!$B$6:$H$109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3" i="1" l="1"/>
  <c r="E33" i="1"/>
  <c r="D33" i="1"/>
  <c r="C33" i="1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 l="1"/>
</calcChain>
</file>

<file path=xl/sharedStrings.xml><?xml version="1.0" encoding="utf-8"?>
<sst xmlns="http://schemas.openxmlformats.org/spreadsheetml/2006/main" count="345" uniqueCount="151">
  <si>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</si>
  <si>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</si>
  <si>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</si>
  <si>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</si>
  <si>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</si>
  <si>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 xml:space="preserve">actuando 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</si>
  <si>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</si>
  <si>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</si>
  <si>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</si>
  <si>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</si>
  <si>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</si>
  <si>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>conforme acredita con Poder.</t>
  </si>
  <si>
    <t xml:space="preserve">de </t>
  </si>
  <si>
    <t xml:space="preserve">€ </t>
  </si>
  <si>
    <t xml:space="preserve">Las proposiciones económicas no podrán superar el valor estimado indicado en el Anexo II apartado 3. </t>
  </si>
  <si>
    <t>Fdo.: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</si>
  <si>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</si>
  <si>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</si>
  <si>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>ESTA TABLA DE DESGLOSE DE MEDICIONES DE OFERTA SE PRESENTARA FIRMADO Y  EN FORMATO PDF</t>
  </si>
  <si>
    <t xml:space="preserve">MEDICAMENTOS </t>
  </si>
  <si>
    <t>Marca Reg. (*)</t>
  </si>
  <si>
    <t>Genérico (*)</t>
  </si>
  <si>
    <t>IMPORTE  UNITARIO</t>
  </si>
  <si>
    <t>UNIDADES PREVISTAS AÑO</t>
  </si>
  <si>
    <t>ACICLOVIR CR 2 GRS</t>
  </si>
  <si>
    <t>X</t>
  </si>
  <si>
    <t>ADRENALINA 1 MG JERI PRECAR 1 ML</t>
  </si>
  <si>
    <t>AFTER BITE 14 ML</t>
  </si>
  <si>
    <t>ALMAX 500 MG 48 COMPRIMIDOS MASTICABLES</t>
  </si>
  <si>
    <t>ALMAX FORTE 1.5 G 24 SOBRES</t>
  </si>
  <si>
    <t>AMOXICILINA EFG 50 MG 30 CAPSULAS</t>
  </si>
  <si>
    <t>AMOXICILINA/AC.CLAVULÁNICO 500/125 mgr. 30 COMP</t>
  </si>
  <si>
    <t>ANACLOSIL 500 MG 20 CAPSULAS</t>
  </si>
  <si>
    <t>ANGILEPTOL 30 Comp</t>
  </si>
  <si>
    <t>ANTALGIN 550 MG 40 COMPR RECUB</t>
  </si>
  <si>
    <t>ASPIRINA 500 MG 20 COMP</t>
  </si>
  <si>
    <t>ATENOLOL 50 MG 60 COMPRIMIDOS</t>
  </si>
  <si>
    <t>ATROPINA BRAUM 1 MG 1X10 ML</t>
  </si>
  <si>
    <t>BACTROBAN PDA 15 GRS</t>
  </si>
  <si>
    <t>BAÑERA OCULAR JOYA</t>
  </si>
  <si>
    <t>BAÑOFTAL SOLUCIÓN OCULAR 200Ml</t>
  </si>
  <si>
    <t>BASTONCILLOS SEGURIDAD 50UNI</t>
  </si>
  <si>
    <t>BETADINE SOLUCION DERMICA 50 ML</t>
  </si>
  <si>
    <t>BEXIDERMIL PULVERIZADOR 200 ML</t>
  </si>
  <si>
    <t>BIORALSUERO 200 ML SABOR FRUTAS PACK 3</t>
  </si>
  <si>
    <t>BISOPROLOL EFG 2.5 MG 28 COMPRIM</t>
  </si>
  <si>
    <t>BLASTOESTIMULINA PDA. 30 GR</t>
  </si>
  <si>
    <t>BUSCAPINA COMPOS 3X5 ML</t>
  </si>
  <si>
    <t>CAFINITRINA 20 GRAGEAS</t>
  </si>
  <si>
    <t>CIPROFLOXACINO 500 MG 14 COMP</t>
  </si>
  <si>
    <t>CLORHEXIDINA SOLUCION CUTANEA SPRAY 125 ml</t>
  </si>
  <si>
    <t>COLIRCUSI ANESTESICO COLIRIO 10 ML</t>
  </si>
  <si>
    <t>COLIRCUSI FLUOTEST 10 ML</t>
  </si>
  <si>
    <t>COLIRCUSI GENTADEXA COLIRIO 10 ML</t>
  </si>
  <si>
    <t xml:space="preserve">COMPRESA EVAX ODORF NORMAL 20 </t>
  </si>
  <si>
    <t>CREMA MANOS CERAVE 473 Ml</t>
  </si>
  <si>
    <t>DECLOBAN PDA 30 G</t>
  </si>
  <si>
    <t>DIPROGENTA CR 30 G</t>
  </si>
  <si>
    <t>EBASTEL FORTE FLAS 20MG LIOFILIZADO ORAL</t>
  </si>
  <si>
    <t>ENANTYUM 25 MG 20 COMPR</t>
  </si>
  <si>
    <t>ENANTYUM 50 MG 6X2 ML</t>
  </si>
  <si>
    <t>EPISTAXOL SOLUCION 10 ML</t>
  </si>
  <si>
    <t>FASTUM 2.5% GEL 60 GRS</t>
  </si>
  <si>
    <t>FLATORIL 0.5/200 MG 45 CAPSULAS</t>
  </si>
  <si>
    <t>FLOGOPROFEN 5% SOLUCION 100 ML</t>
  </si>
  <si>
    <t xml:space="preserve">X </t>
  </si>
  <si>
    <t>FLUIMUCIL 600 MG 20 Comp</t>
  </si>
  <si>
    <t>FLUORESCEINA TIRAS ESTÉRILES</t>
  </si>
  <si>
    <t>FML LIQUIFILM COLIRIO 5 ML</t>
  </si>
  <si>
    <t>FORTASEC 2 MG 20 CAPSULAS</t>
  </si>
  <si>
    <t>FRENADOL COMPLEX 10 SOBRES</t>
  </si>
  <si>
    <t>FURACIN POMADA 30 GRS</t>
  </si>
  <si>
    <t>GLUCAGEN HIPOKIT NOV 1 MG 1 VIAL+1 JER 1</t>
  </si>
  <si>
    <t>IBUPROFENO SIN LACTOSA 600 MG 40 COMP</t>
  </si>
  <si>
    <t>X </t>
  </si>
  <si>
    <t>IBUPROFENO SOBRES 600 MG</t>
  </si>
  <si>
    <t>INSULINA. ACTRAPID 100 UI/ML 1 VIAL 10 M</t>
  </si>
  <si>
    <t>IRUXOL MONO PDA 30 G</t>
  </si>
  <si>
    <t>IRUXOL NEO PDA 30 G</t>
  </si>
  <si>
    <t>LACTACYD LIQ 1000 ML</t>
  </si>
  <si>
    <t>LEXATIN 1,5 MG 30 CAPS</t>
  </si>
  <si>
    <t>LEXATIN 3 MG 30 CAPS</t>
  </si>
  <si>
    <t>LINITUL 20 SOBRES 9 X 15 CM</t>
  </si>
  <si>
    <t>LINITUL CICATRICANTE POMADA</t>
  </si>
  <si>
    <t>MONUROL EFG 3 G 2 SOBRES</t>
  </si>
  <si>
    <t>MOTILIUM 10 MG 30 COMPRIMIDOS</t>
  </si>
  <si>
    <t>NOLOTIL 2 G 5 AMPOLLAS 5 ML</t>
  </si>
  <si>
    <t>NOLOTIL 575 MG 20 CAPSULAS</t>
  </si>
  <si>
    <t>OMEPRAZOL SIN LACTOSA CINFAMED 20 MG 28 CAPSULAS</t>
  </si>
  <si>
    <t>ORFIDAL WYETH 1 MG 50 COMPRIMIDOS</t>
  </si>
  <si>
    <t>PAÑUELOS CAJA 100 UND.</t>
  </si>
  <si>
    <t>PARACETAMOL SIN LACTOSA DOLOCATIL 650 MG. 40 COMP</t>
  </si>
  <si>
    <t>PARCHE OPTICLUDE PLUS 20 UDS GDE</t>
  </si>
  <si>
    <t>POLARAMINE 5 MG 5 AMPOLLAS 1 ML</t>
  </si>
  <si>
    <t>PREDNISONA COMPRIMIDOS 30 MG</t>
  </si>
  <si>
    <t>PRIMPERAN 10 MG 12 AMPOLLAS 2 ML</t>
  </si>
  <si>
    <t>PRIMPERAN 30 COMPRIMIDOS</t>
  </si>
  <si>
    <t>PROCAINA CLORHIDRATO 1 AMP 2% 10 ML</t>
  </si>
  <si>
    <t>PRONTOSAN SOLUCION 350 ML</t>
  </si>
  <si>
    <t>PULMICORT 0,50 SUSP NEBUL 5 DOSIS</t>
  </si>
  <si>
    <t>RINO-EBASTEL 7 CAPS</t>
  </si>
  <si>
    <t>ROBAXISAL COMPUESTO 50 COMPRIMIDOS</t>
  </si>
  <si>
    <t>SERC 8 MG 60 COMPRIMIDOS</t>
  </si>
  <si>
    <t>SILVEDERMA 1% CREMA 50 GRS</t>
  </si>
  <si>
    <t>SIRDALUD 2 MG 30 COMPRIMIDOS</t>
  </si>
  <si>
    <t>SUERO FISIOLOGICO INFUSION 250 ML</t>
  </si>
  <si>
    <t>SUERO GLUCOSADO 250 ML</t>
  </si>
  <si>
    <t>SUERO GLUCOSADO 500 ML</t>
  </si>
  <si>
    <t>SUERORAL CASEN 5 SOBRES</t>
  </si>
  <si>
    <t>SULPIRIDA 50 MG (DOGMATIL)</t>
  </si>
  <si>
    <t>SUMIAL 10 MG 50 COMPRIMIDOS</t>
  </si>
  <si>
    <t>TEBARAT COLIRIO MONODOSIS</t>
  </si>
  <si>
    <t>TERRA CORTRIL OTICA OFTALMIC POMADA 3.5G</t>
  </si>
  <si>
    <t>THROMBOCID 0.1% POMADA 30 GRS</t>
  </si>
  <si>
    <t>TOBRADEX COLIRIO 1 MG/ML + 3 MG/ML</t>
  </si>
  <si>
    <t>TOBREX COLIRIO 5 ML</t>
  </si>
  <si>
    <t>TOBREX UNGÜENTO OFTALMICO 3 MG /G POMADA</t>
  </si>
  <si>
    <t>TRINISPRAY 10,5 Ml</t>
  </si>
  <si>
    <t>URBASON SOL 40 MG 1 AMP</t>
  </si>
  <si>
    <t>VALIUM 10 MG 6X2 ML</t>
  </si>
  <si>
    <t>VALIUM 5 MG 30 COMP</t>
  </si>
  <si>
    <t>VASELINA ESTERIL 32 GRS</t>
  </si>
  <si>
    <t>VENTOLIN INHAL 100 MCG/PULS AERO 200</t>
  </si>
  <si>
    <t>VENTOLIN PARENT 500 MCG 6 AMPOLLAS 1ML</t>
  </si>
  <si>
    <t>VOLTAREN COLIRIO 0.1% COLIRIO 5 ML</t>
  </si>
  <si>
    <t>XAZAL 5 MG 20 COMPRIMIDOS</t>
  </si>
  <si>
    <t>MEDICAMENTOS FUERA DE ANEXO (*)</t>
  </si>
  <si>
    <t>IMPORTE OFERTA</t>
  </si>
  <si>
    <t xml:space="preserve">Las proposiciones económicas no podrán superar el valor estimado del contrato indicado en el Anexo II apartado 3 del Pliego de Condiciones Generales. </t>
  </si>
  <si>
    <t>Fdo:</t>
  </si>
  <si>
    <t>CAPTOPRIL 25 MG</t>
  </si>
  <si>
    <t>TOTAL         ANUAL</t>
  </si>
  <si>
    <t xml:space="preserve">S-02161-2026 - Suministro de medicamentos Barcelona </t>
  </si>
  <si>
    <t>DESCUENTOS</t>
  </si>
  <si>
    <t>(**)</t>
  </si>
  <si>
    <t>NAD</t>
  </si>
  <si>
    <t>DL</t>
  </si>
  <si>
    <t>DLL</t>
  </si>
  <si>
    <t>(*) Marca Registrada o Genérico</t>
  </si>
  <si>
    <t>(***) Importe anual destinado al suministro de otros medicamentos no relacionados en el cuadro anterior, siempre bajo aceptación de presupuesto previo. Importe no objeto de licitación, se sumará siempre a la oferta presentada por el licitador para el resto de los artículos.</t>
  </si>
  <si>
    <t>Los precios y número de unidades indicados en la tabla anterior son una estimación y sólo deben considerarse a efectos de determinar el valor estimado de la contratación, sin que represente un compromiso de compra por parte de RTVE ni un número máximo de unidades.</t>
  </si>
  <si>
    <t>Expediente n.º S/02161/2026</t>
  </si>
  <si>
    <t>“Suministro de medicamentos Barcelona "</t>
  </si>
  <si>
    <t xml:space="preserve">(**) DL = Descuento libre; DLL = Descuento limitado legalmente (máximo 10%); NAD = No admite descuento. En el caso de los medicamentos DLL los licitadores no podrán ofertar un precio unitario que supere el descuento indicado. En caso de superarlo, se procederá a la exclusión de dicho licitador por incumplimiento del Pliego. </t>
  </si>
  <si>
    <t>SUMINISTRO DE MEDICAMENTOS BARCELONA</t>
  </si>
  <si>
    <t>CONTRATO 1erAÑO</t>
  </si>
  <si>
    <t>CONTRATO 2º AÑO</t>
  </si>
  <si>
    <t>PÓSIBLE PRÓRROGA 1 AÑO</t>
  </si>
  <si>
    <t>TOTAL</t>
  </si>
  <si>
    <t>(CONTRATO + PRÓRROGA)</t>
  </si>
  <si>
    <t>(tabla desglose precios se incluye en páginas siguientes)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</si>
</sst>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rgb="FF000000"/>
      <name val="Cambria"/>
      <family val="1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000000"/>
      <name val="Cambria"/>
      <family val="1"/>
    </font>
    <font>
      <sz val="10"/>
      <color rgb="FF000000"/>
      <name val="Cambria"/>
      <family val="1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CE4D6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0" fillId="2" borderId="0" xfId="0" applyFill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center" shrinkToFit="1"/>
      <protection locked="0"/>
    </xf>
    <xf numFmtId="0" fontId="10" fillId="0" borderId="0" xfId="0" applyFon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11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protection locked="0"/>
    </xf>
    <xf numFmtId="0" fontId="3" fillId="0" borderId="3" xfId="0" applyFont="1" applyBorder="1" applyAlignment="1">
      <alignment horizontal="justify" vertical="center"/>
    </xf>
    <xf numFmtId="0" fontId="4" fillId="0" borderId="5" xfId="0" applyFont="1" applyBorder="1" applyAlignment="1">
      <alignment horizontal="justify" vertical="center" wrapText="1"/>
    </xf>
    <xf numFmtId="0" fontId="0" fillId="0" borderId="1" xfId="0" applyBorder="1" applyAlignment="1" applyProtection="1">
      <alignment horizontal="center" vertical="top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2" fontId="0" fillId="0" borderId="0" xfId="0" applyNumberFormat="1"/>
    <xf numFmtId="2" fontId="15" fillId="0" borderId="0" xfId="0" applyNumberFormat="1" applyFont="1" applyAlignment="1" applyProtection="1">
      <alignment horizontal="left" vertical="top" wrapText="1"/>
      <protection locked="0"/>
    </xf>
    <xf numFmtId="164" fontId="11" fillId="0" borderId="0" xfId="0" applyNumberFormat="1" applyFont="1" applyAlignment="1" applyProtection="1">
      <alignment horizontal="center"/>
      <protection locked="0"/>
    </xf>
    <xf numFmtId="164" fontId="0" fillId="0" borderId="0" xfId="0" applyNumberFormat="1"/>
    <xf numFmtId="164" fontId="4" fillId="0" borderId="5" xfId="0" applyNumberFormat="1" applyFont="1" applyBorder="1" applyAlignment="1">
      <alignment horizontal="justify" vertical="center" wrapText="1"/>
    </xf>
    <xf numFmtId="164" fontId="15" fillId="0" borderId="0" xfId="0" applyNumberFormat="1" applyFont="1" applyAlignment="1" applyProtection="1">
      <alignment horizontal="left" vertical="top" wrapText="1"/>
      <protection locked="0"/>
    </xf>
    <xf numFmtId="2" fontId="0" fillId="0" borderId="0" xfId="0" applyNumberFormat="1" applyAlignment="1" applyProtection="1">
      <alignment vertical="top"/>
      <protection locked="0"/>
    </xf>
    <xf numFmtId="0" fontId="4" fillId="0" borderId="6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11" fillId="0" borderId="0" xfId="0" applyFont="1" applyAlignment="1" applyProtection="1">
      <alignment horizontal="center"/>
      <protection locked="0"/>
    </xf>
    <xf numFmtId="0" fontId="13" fillId="3" borderId="2" xfId="0" applyFont="1" applyFill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justify" vertical="center" wrapText="1"/>
    </xf>
    <xf numFmtId="164" fontId="14" fillId="4" borderId="9" xfId="0" applyNumberFormat="1" applyFont="1" applyFill="1" applyBorder="1" applyAlignment="1">
      <alignment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justify" vertical="center"/>
    </xf>
    <xf numFmtId="0" fontId="4" fillId="5" borderId="5" xfId="0" applyFont="1" applyFill="1" applyBorder="1" applyAlignment="1">
      <alignment horizontal="justify" vertical="center" wrapText="1"/>
    </xf>
    <xf numFmtId="164" fontId="4" fillId="5" borderId="5" xfId="0" applyNumberFormat="1" applyFont="1" applyFill="1" applyBorder="1" applyAlignment="1">
      <alignment horizontal="justify" vertical="center" wrapText="1"/>
    </xf>
    <xf numFmtId="0" fontId="3" fillId="5" borderId="5" xfId="0" applyFont="1" applyFill="1" applyBorder="1" applyAlignment="1">
      <alignment horizontal="justify" vertical="center" wrapText="1"/>
    </xf>
    <xf numFmtId="164" fontId="0" fillId="0" borderId="0" xfId="0" applyNumberFormat="1" applyAlignment="1" applyProtection="1">
      <alignment vertical="top"/>
      <protection locked="0"/>
    </xf>
    <xf numFmtId="0" fontId="15" fillId="0" borderId="0" xfId="0" applyFont="1"/>
    <xf numFmtId="0" fontId="16" fillId="0" borderId="0" xfId="0" applyFont="1"/>
    <xf numFmtId="0" fontId="0" fillId="0" borderId="0" xfId="0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2" borderId="0" xfId="0" applyFill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4" fontId="9" fillId="2" borderId="0" xfId="0" applyNumberFormat="1" applyFont="1" applyFill="1" applyAlignment="1">
      <alignment horizontal="center" vertical="top" shrinkToFit="1"/>
    </xf>
    <xf numFmtId="0" fontId="9" fillId="2" borderId="0" xfId="0" applyFont="1" applyFill="1" applyAlignment="1">
      <alignment horizontal="center" vertical="top" shrinkToFit="1"/>
    </xf>
    <xf numFmtId="0" fontId="15" fillId="0" borderId="0" xfId="0" applyFont="1" applyAlignment="1" applyProtection="1">
      <alignment horizontal="left" vertical="top" wrapText="1"/>
      <protection locked="0"/>
    </xf>
    <xf numFmtId="0" fontId="14" fillId="4" borderId="7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11" fillId="0" borderId="0" xfId="0" applyFont="1" applyAlignment="1" applyProtection="1">
      <alignment horizontal="center"/>
      <protection locked="0"/>
    </xf>
    <xf numFmtId="0" fontId="1" fillId="3" borderId="2" xfId="0" applyFont="1" applyFill="1" applyBorder="1" applyAlignment="1">
      <alignment horizontal="justify" vertical="center"/>
    </xf>
    <xf numFmtId="0" fontId="1" fillId="3" borderId="3" xfId="0" applyFont="1" applyFill="1" applyBorder="1" applyAlignment="1">
      <alignment horizontal="justify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164" fontId="13" fillId="3" borderId="2" xfId="0" applyNumberFormat="1" applyFont="1" applyFill="1" applyBorder="1" applyAlignment="1">
      <alignment horizontal="center" vertical="center" wrapText="1"/>
    </xf>
    <xf numFmtId="164" fontId="13" fillId="3" borderId="3" xfId="0" applyNumberFormat="1" applyFont="1" applyFill="1" applyBorder="1" applyAlignment="1">
      <alignment horizontal="center" vertical="center" wrapText="1"/>
    </xf>
    <xf numFmtId="0" fontId="12" fillId="0" borderId="0" xfId="0" applyFont="1" applyAlignment="1" applyProtection="1">
      <alignment horizontal="center"/>
      <protection locked="0"/>
    </xf>
    <xf numFmtId="164" fontId="4" fillId="0" borderId="5" xfId="0" applyNumberFormat="1" applyFont="1" applyBorder="1" applyAlignment="1" applyProtection="1">
      <alignment horizontal="justify" vertical="center" wrapText="1"/>
      <protection locked="0"/>
    </xf>
    <xf numFmtId="0" fontId="18" fillId="6" borderId="6" xfId="0" applyFont="1" applyFill="1" applyBorder="1" applyAlignment="1">
      <alignment horizontal="center" vertical="center" wrapText="1"/>
    </xf>
    <xf numFmtId="0" fontId="18" fillId="6" borderId="5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190499</xdr:rowOff>
    </xdr:from>
    <xdr:to>
      <xdr:col>1</xdr:col>
      <xdr:colOff>676275</xdr:colOff>
      <xdr:row>6</xdr:row>
      <xdr:rowOff>47624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53DD93D-1291-4E32-8C9F-110FBA467FA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790574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9DFA5-DC6E-4098-A1AC-1276AAD52994}">
  <dimension ref="A1:K44"/>
  <sheetViews>
    <sheetView topLeftCell="A31" workbookViewId="0">
      <selection activeCell="D17" sqref="D17:I17"/>
    </sheetView>
  </sheetViews>
  <sheetFormatPr baseColWidth="10" defaultRowHeight="15" x14ac:dyDescent="0.25"/>
  <cols>
    <col min="3" max="3" width="15.85546875" customWidth="1"/>
    <col min="4" max="4" width="14.140625" customWidth="1"/>
    <col min="5" max="5" width="13.85546875" customWidth="1"/>
    <col min="6" max="6" width="14.85546875" customWidth="1"/>
  </cols>
  <sheetData>
    <row r="1" spans="1:11" ht="42" customHeight="1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2"/>
      <c r="E4" s="2"/>
      <c r="F4" s="3"/>
      <c r="G4" s="3"/>
      <c r="H4" s="3"/>
      <c r="I4" s="4" t="s">
        <v>142</v>
      </c>
      <c r="J4" s="1"/>
      <c r="K4" s="1"/>
    </row>
    <row r="5" spans="1:11" x14ac:dyDescent="0.25">
      <c r="A5" s="1"/>
      <c r="B5" s="1"/>
      <c r="C5" s="1"/>
      <c r="D5" s="2"/>
      <c r="E5" s="2"/>
      <c r="F5" s="3"/>
      <c r="G5" s="3"/>
      <c r="H5" s="3"/>
      <c r="I5" s="4" t="s">
        <v>141</v>
      </c>
      <c r="J5" s="1"/>
      <c r="K5" s="1"/>
    </row>
    <row r="6" spans="1:11" x14ac:dyDescent="0.25">
      <c r="A6" s="1"/>
      <c r="B6" s="1"/>
      <c r="C6" s="1"/>
      <c r="D6" s="2"/>
      <c r="E6" s="2"/>
      <c r="F6" s="3"/>
      <c r="G6" s="3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8.75" x14ac:dyDescent="0.3">
      <c r="A8" s="46" t="s">
        <v>1</v>
      </c>
      <c r="B8" s="46"/>
      <c r="C8" s="46"/>
      <c r="D8" s="46"/>
      <c r="E8" s="46"/>
      <c r="F8" s="46"/>
      <c r="G8" s="46"/>
      <c r="H8" s="46"/>
      <c r="I8" s="46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5" t="s">
        <v>2</v>
      </c>
      <c r="B11" s="47"/>
      <c r="C11" s="47"/>
      <c r="D11" s="47"/>
      <c r="E11" s="47"/>
      <c r="F11" s="5"/>
      <c r="G11" s="6" t="s">
        <v>3</v>
      </c>
      <c r="H11" s="1"/>
      <c r="I11" s="7"/>
      <c r="J11" s="1"/>
      <c r="K11" s="1"/>
    </row>
    <row r="12" spans="1:11" x14ac:dyDescent="0.25">
      <c r="A12" s="48" t="s">
        <v>4</v>
      </c>
      <c r="B12" s="48"/>
      <c r="C12" s="48"/>
      <c r="D12" s="48"/>
      <c r="E12" s="48"/>
      <c r="F12" s="48"/>
      <c r="G12" s="48"/>
      <c r="H12" s="48"/>
      <c r="I12" s="8"/>
      <c r="J12" s="1"/>
      <c r="K12" s="1"/>
    </row>
    <row r="13" spans="1:11" x14ac:dyDescent="0.25">
      <c r="A13" s="9"/>
      <c r="B13" s="9"/>
      <c r="C13" s="9"/>
      <c r="D13" s="9"/>
      <c r="E13" s="9"/>
      <c r="F13" s="9"/>
      <c r="G13" s="9"/>
      <c r="H13" s="9"/>
      <c r="I13" s="8"/>
      <c r="J13" s="1"/>
      <c r="K13" s="1"/>
    </row>
    <row r="14" spans="1:11" x14ac:dyDescent="0.25">
      <c r="A14" s="5" t="s">
        <v>5</v>
      </c>
      <c r="B14" s="5"/>
      <c r="C14" s="10"/>
      <c r="D14" s="49" t="s">
        <v>6</v>
      </c>
      <c r="E14" s="49"/>
      <c r="F14" s="50"/>
      <c r="G14" s="50"/>
      <c r="H14" s="50"/>
      <c r="I14" s="50"/>
      <c r="J14" s="1"/>
      <c r="K14" s="1"/>
    </row>
    <row r="15" spans="1:11" x14ac:dyDescent="0.25">
      <c r="A15" s="1"/>
      <c r="B15" s="11"/>
      <c r="C15" s="11" t="s">
        <v>7</v>
      </c>
      <c r="D15" s="11"/>
      <c r="E15" s="11"/>
      <c r="F15" s="11" t="s">
        <v>8</v>
      </c>
      <c r="G15" s="11"/>
      <c r="H15" s="11"/>
      <c r="I15" s="5"/>
      <c r="J15" s="1"/>
      <c r="K15" s="1"/>
    </row>
    <row r="16" spans="1:11" x14ac:dyDescent="0.25">
      <c r="A16" s="1"/>
      <c r="B16" s="11"/>
      <c r="C16" s="11"/>
      <c r="D16" s="11"/>
      <c r="E16" s="11"/>
      <c r="F16" s="11"/>
      <c r="G16" s="11"/>
      <c r="H16" s="11"/>
      <c r="I16" s="5"/>
      <c r="J16" s="1"/>
      <c r="K16" s="1"/>
    </row>
    <row r="17" spans="1:11" x14ac:dyDescent="0.25">
      <c r="A17" s="5" t="s">
        <v>9</v>
      </c>
      <c r="B17" s="7"/>
      <c r="C17" s="5" t="s">
        <v>10</v>
      </c>
      <c r="D17" s="51"/>
      <c r="E17" s="51"/>
      <c r="F17" s="51"/>
      <c r="G17" s="51"/>
      <c r="H17" s="51"/>
      <c r="I17" s="51"/>
      <c r="J17" s="1"/>
      <c r="K17" s="1"/>
    </row>
    <row r="18" spans="1:11" x14ac:dyDescent="0.25">
      <c r="A18" s="1"/>
      <c r="B18" s="12"/>
      <c r="C18" s="6"/>
      <c r="D18" s="6"/>
      <c r="E18" s="13"/>
      <c r="F18" s="13"/>
      <c r="G18" s="13"/>
      <c r="H18" s="13"/>
      <c r="I18" s="13"/>
      <c r="J18" s="1"/>
      <c r="K18" s="1"/>
    </row>
    <row r="19" spans="1:11" x14ac:dyDescent="0.25">
      <c r="A19" s="5" t="s">
        <v>11</v>
      </c>
      <c r="B19" s="5"/>
      <c r="C19" s="5"/>
      <c r="D19" s="5"/>
      <c r="E19" s="5"/>
      <c r="F19" s="5"/>
      <c r="G19" s="5"/>
      <c r="H19" s="5"/>
      <c r="I19" s="5"/>
      <c r="J19" s="1"/>
      <c r="K19" s="1"/>
    </row>
    <row r="20" spans="1:11" x14ac:dyDescent="0.25">
      <c r="A20" s="5"/>
      <c r="B20" s="5"/>
      <c r="C20" s="5"/>
      <c r="D20" s="5"/>
      <c r="E20" s="5"/>
      <c r="F20" s="5"/>
      <c r="G20" s="5"/>
      <c r="H20" s="5"/>
      <c r="I20" s="5"/>
      <c r="J20" s="1"/>
      <c r="K20" s="1"/>
    </row>
    <row r="21" spans="1:11" x14ac:dyDescent="0.25">
      <c r="A21" s="52" t="s">
        <v>16</v>
      </c>
      <c r="B21" s="52"/>
      <c r="C21" s="52"/>
      <c r="D21" s="52"/>
      <c r="E21" s="52"/>
      <c r="F21" s="52"/>
      <c r="G21" s="52"/>
      <c r="H21" s="52"/>
      <c r="I21" s="5"/>
      <c r="J21" s="1"/>
      <c r="K21" s="1"/>
    </row>
    <row r="22" spans="1:11" x14ac:dyDescent="0.25">
      <c r="A22" s="5"/>
      <c r="B22" s="5"/>
      <c r="C22" s="5"/>
      <c r="D22" s="5"/>
      <c r="E22" s="5"/>
      <c r="F22" s="5"/>
      <c r="G22" s="5"/>
      <c r="H22" s="5"/>
      <c r="I22" s="5"/>
      <c r="J22" s="1"/>
      <c r="K22" s="1"/>
    </row>
    <row r="23" spans="1:11" x14ac:dyDescent="0.25">
      <c r="A23" s="5" t="s">
        <v>17</v>
      </c>
      <c r="B23" s="5"/>
      <c r="C23" s="5"/>
      <c r="D23" s="5"/>
      <c r="E23" s="5"/>
      <c r="F23" s="5"/>
      <c r="G23" s="5"/>
      <c r="H23" s="5"/>
      <c r="I23" s="1"/>
      <c r="J23" s="1"/>
      <c r="K23" s="1"/>
    </row>
    <row r="24" spans="1:11" x14ac:dyDescent="0.25">
      <c r="A24" s="5"/>
      <c r="B24" s="5"/>
      <c r="C24" s="5"/>
      <c r="D24" s="5"/>
      <c r="E24" s="5"/>
      <c r="F24" s="5"/>
      <c r="G24" s="5"/>
      <c r="H24" s="5"/>
      <c r="I24" s="1"/>
      <c r="J24" s="1"/>
      <c r="K24" s="1"/>
    </row>
    <row r="25" spans="1:11" x14ac:dyDescent="0.25">
      <c r="A25" s="5" t="s">
        <v>12</v>
      </c>
      <c r="B25" s="53"/>
      <c r="C25" s="54"/>
      <c r="D25" s="5" t="s">
        <v>13</v>
      </c>
      <c r="E25" s="1"/>
      <c r="F25" s="1"/>
      <c r="G25" s="1"/>
      <c r="H25" s="1"/>
      <c r="I25" s="1"/>
      <c r="J25" s="1"/>
      <c r="K25" s="1"/>
    </row>
    <row r="26" spans="1:11" x14ac:dyDescent="0.25">
      <c r="A26" s="5"/>
      <c r="B26" s="5"/>
      <c r="C26" s="5"/>
      <c r="D26" s="5"/>
      <c r="E26" s="5"/>
      <c r="F26" s="5"/>
      <c r="G26" s="5"/>
      <c r="H26" s="5"/>
      <c r="I26" s="1"/>
      <c r="J26" s="1"/>
      <c r="K26" s="1"/>
    </row>
    <row r="27" spans="1:11" x14ac:dyDescent="0.25">
      <c r="A27" s="5"/>
      <c r="B27" s="5"/>
      <c r="C27" s="5"/>
      <c r="D27" s="5"/>
      <c r="E27" s="5"/>
      <c r="F27" s="5"/>
      <c r="G27" s="5"/>
      <c r="H27" s="5"/>
      <c r="I27" s="5"/>
      <c r="J27" s="1"/>
      <c r="K27" s="1"/>
    </row>
    <row r="28" spans="1:11" x14ac:dyDescent="0.25">
      <c r="A28" s="52" t="s">
        <v>14</v>
      </c>
      <c r="B28" s="52"/>
      <c r="C28" s="52"/>
      <c r="D28" s="52"/>
      <c r="E28" s="52"/>
      <c r="F28" s="52"/>
      <c r="G28" s="52"/>
      <c r="H28" s="52"/>
      <c r="I28" s="5"/>
      <c r="J28" s="1"/>
      <c r="K28" s="1"/>
    </row>
    <row r="29" spans="1:11" ht="15.75" thickBot="1" x14ac:dyDescent="0.3">
      <c r="A29" s="43"/>
      <c r="B29" s="43"/>
      <c r="C29" s="43"/>
      <c r="D29" s="43"/>
      <c r="E29" s="43"/>
      <c r="F29" s="43"/>
      <c r="G29" s="43"/>
      <c r="H29" s="43"/>
      <c r="I29" s="5"/>
      <c r="J29" s="1"/>
      <c r="K29" s="1"/>
    </row>
    <row r="30" spans="1:11" ht="15.75" thickBot="1" x14ac:dyDescent="0.3">
      <c r="C30" s="72" t="s">
        <v>144</v>
      </c>
      <c r="D30" s="73"/>
      <c r="E30" s="73"/>
      <c r="F30" s="74"/>
      <c r="G30" s="5"/>
      <c r="H30" s="5"/>
      <c r="I30" s="5"/>
      <c r="J30" s="1"/>
      <c r="K30" s="1"/>
    </row>
    <row r="31" spans="1:11" ht="15" customHeight="1" x14ac:dyDescent="0.25">
      <c r="C31" s="75" t="s">
        <v>145</v>
      </c>
      <c r="D31" s="75" t="s">
        <v>146</v>
      </c>
      <c r="E31" s="75" t="s">
        <v>147</v>
      </c>
      <c r="F31" s="67" t="s">
        <v>148</v>
      </c>
      <c r="G31" s="5"/>
      <c r="H31" s="5"/>
      <c r="I31" s="5"/>
      <c r="J31" s="1"/>
      <c r="K31" s="1"/>
    </row>
    <row r="32" spans="1:11" ht="26.25" thickBot="1" x14ac:dyDescent="0.3">
      <c r="C32" s="76"/>
      <c r="D32" s="76"/>
      <c r="E32" s="76"/>
      <c r="F32" s="68" t="s">
        <v>149</v>
      </c>
      <c r="G32" s="5"/>
      <c r="H32" s="5"/>
      <c r="I32" s="5"/>
      <c r="J32" s="1"/>
      <c r="K32" s="1"/>
    </row>
    <row r="33" spans="1:11" ht="15.75" thickBot="1" x14ac:dyDescent="0.3">
      <c r="C33" s="69">
        <f>BARCELONA!H109</f>
        <v>1703.4099999999994</v>
      </c>
      <c r="D33" s="70">
        <f>BARCELONA!H109</f>
        <v>1703.4099999999994</v>
      </c>
      <c r="E33" s="71">
        <f>BARCELONA!H109</f>
        <v>1703.4099999999994</v>
      </c>
      <c r="F33" s="71">
        <f>SUM(C33:E33)</f>
        <v>5110.2299999999977</v>
      </c>
      <c r="G33" s="1"/>
      <c r="H33" s="1"/>
      <c r="I33" s="1"/>
      <c r="J33" s="1"/>
      <c r="K33" s="1"/>
    </row>
    <row r="34" spans="1:11" x14ac:dyDescent="0.25"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4" t="s">
        <v>150</v>
      </c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5" t="s">
        <v>15</v>
      </c>
      <c r="C42" s="44"/>
      <c r="D42" s="44"/>
      <c r="E42" s="44"/>
      <c r="F42" s="44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</sheetData>
  <sheetProtection algorithmName="SHA-512" hashValue="/zdCJWIFOBseQuGusXPbMxfPzmHl1303SGdIiA1Wu30Lx/aX848KCcfSiLOhgf5iis5us4uQNi84l+0JYD96AA==" saltValue="znNAN7i9DonfWHGM0xYERg==" spinCount="100000" sheet="1" objects="1" scenarios="1" selectLockedCells="1"/>
  <mergeCells count="15">
    <mergeCell ref="E31:E32"/>
    <mergeCell ref="C30:F30"/>
    <mergeCell ref="C42:F42"/>
    <mergeCell ref="A1:I1"/>
    <mergeCell ref="A8:I8"/>
    <mergeCell ref="B11:E11"/>
    <mergeCell ref="A12:H12"/>
    <mergeCell ref="D14:E14"/>
    <mergeCell ref="F14:I14"/>
    <mergeCell ref="D17:I17"/>
    <mergeCell ref="A21:H21"/>
    <mergeCell ref="B25:C25"/>
    <mergeCell ref="A28:H28"/>
    <mergeCell ref="C31:C32"/>
    <mergeCell ref="D31:D3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E71D5-1B24-4D3A-ABD9-BE369CDD3899}">
  <dimension ref="A1:J122"/>
  <sheetViews>
    <sheetView tabSelected="1" topLeftCell="A100" workbookViewId="0">
      <selection sqref="A1:J1"/>
    </sheetView>
  </sheetViews>
  <sheetFormatPr baseColWidth="10" defaultRowHeight="15" x14ac:dyDescent="0.25"/>
  <cols>
    <col min="2" max="2" width="52.85546875" customWidth="1"/>
    <col min="3" max="3" width="8" customWidth="1"/>
    <col min="4" max="4" width="9" customWidth="1"/>
    <col min="5" max="5" width="11.42578125" style="25"/>
    <col min="6" max="6" width="12.7109375" customWidth="1"/>
  </cols>
  <sheetData>
    <row r="1" spans="1:10" ht="18.75" x14ac:dyDescent="0.3">
      <c r="A1" s="58" t="s">
        <v>18</v>
      </c>
      <c r="B1" s="58"/>
      <c r="C1" s="58"/>
      <c r="D1" s="58"/>
      <c r="E1" s="58"/>
      <c r="F1" s="58"/>
      <c r="G1" s="58"/>
      <c r="H1" s="58"/>
      <c r="I1" s="58"/>
      <c r="J1" s="58"/>
    </row>
    <row r="2" spans="1:10" ht="18.75" x14ac:dyDescent="0.3">
      <c r="A2" s="16"/>
      <c r="B2" s="16"/>
      <c r="C2" s="16"/>
      <c r="D2" s="16"/>
      <c r="E2" s="24"/>
      <c r="F2" s="31"/>
      <c r="G2" s="16"/>
      <c r="H2" s="16"/>
    </row>
    <row r="3" spans="1:10" ht="18.75" customHeight="1" x14ac:dyDescent="0.25">
      <c r="A3" s="17"/>
      <c r="B3" s="65" t="s">
        <v>132</v>
      </c>
      <c r="C3" s="65"/>
      <c r="D3" s="65"/>
      <c r="E3" s="65"/>
      <c r="F3" s="65"/>
      <c r="G3" s="65"/>
      <c r="H3" s="65"/>
    </row>
    <row r="4" spans="1:10" x14ac:dyDescent="0.25">
      <c r="B4" s="65"/>
      <c r="C4" s="65"/>
      <c r="D4" s="65"/>
      <c r="E4" s="65"/>
      <c r="F4" s="65"/>
      <c r="G4" s="65"/>
      <c r="H4" s="65"/>
    </row>
    <row r="5" spans="1:10" ht="15.75" thickBot="1" x14ac:dyDescent="0.3"/>
    <row r="6" spans="1:10" ht="13.5" customHeight="1" x14ac:dyDescent="0.25">
      <c r="B6" s="59" t="s">
        <v>19</v>
      </c>
      <c r="C6" s="61" t="s">
        <v>20</v>
      </c>
      <c r="D6" s="61" t="s">
        <v>21</v>
      </c>
      <c r="E6" s="63" t="s">
        <v>22</v>
      </c>
      <c r="F6" s="32" t="s">
        <v>133</v>
      </c>
      <c r="G6" s="61" t="s">
        <v>23</v>
      </c>
      <c r="H6" s="63" t="s">
        <v>131</v>
      </c>
    </row>
    <row r="7" spans="1:10" ht="31.5" customHeight="1" thickBot="1" x14ac:dyDescent="0.3">
      <c r="B7" s="60"/>
      <c r="C7" s="62"/>
      <c r="D7" s="62"/>
      <c r="E7" s="64"/>
      <c r="F7" s="35" t="s">
        <v>134</v>
      </c>
      <c r="G7" s="62"/>
      <c r="H7" s="64"/>
    </row>
    <row r="8" spans="1:10" ht="13.5" customHeight="1" thickBot="1" x14ac:dyDescent="0.3">
      <c r="B8" s="36" t="s">
        <v>24</v>
      </c>
      <c r="C8" s="37"/>
      <c r="D8" s="37" t="s">
        <v>25</v>
      </c>
      <c r="E8" s="38">
        <v>3.8</v>
      </c>
      <c r="F8" s="37" t="s">
        <v>135</v>
      </c>
      <c r="G8" s="37">
        <v>7</v>
      </c>
      <c r="H8" s="38">
        <f>E8*G8</f>
        <v>26.599999999999998</v>
      </c>
    </row>
    <row r="9" spans="1:10" ht="13.5" customHeight="1" thickBot="1" x14ac:dyDescent="0.3">
      <c r="B9" s="36" t="s">
        <v>26</v>
      </c>
      <c r="C9" s="37"/>
      <c r="D9" s="37" t="s">
        <v>25</v>
      </c>
      <c r="E9" s="38">
        <v>4.8499999999999996</v>
      </c>
      <c r="F9" s="37" t="s">
        <v>135</v>
      </c>
      <c r="G9" s="37">
        <v>7</v>
      </c>
      <c r="H9" s="38">
        <f t="shared" ref="H9:H72" si="0">E9*G9</f>
        <v>33.949999999999996</v>
      </c>
    </row>
    <row r="10" spans="1:10" ht="13.5" customHeight="1" thickBot="1" x14ac:dyDescent="0.3">
      <c r="B10" s="18" t="s">
        <v>27</v>
      </c>
      <c r="C10" s="19" t="s">
        <v>25</v>
      </c>
      <c r="D10" s="19"/>
      <c r="E10" s="66"/>
      <c r="F10" s="19" t="s">
        <v>136</v>
      </c>
      <c r="G10" s="19">
        <v>10</v>
      </c>
      <c r="H10" s="26">
        <f t="shared" si="0"/>
        <v>0</v>
      </c>
    </row>
    <row r="11" spans="1:10" ht="15" customHeight="1" thickBot="1" x14ac:dyDescent="0.3">
      <c r="B11" s="18" t="s">
        <v>28</v>
      </c>
      <c r="C11" s="19" t="s">
        <v>25</v>
      </c>
      <c r="D11" s="19"/>
      <c r="E11" s="66"/>
      <c r="F11" s="19" t="s">
        <v>137</v>
      </c>
      <c r="G11" s="19">
        <v>15</v>
      </c>
      <c r="H11" s="26">
        <f t="shared" si="0"/>
        <v>0</v>
      </c>
    </row>
    <row r="12" spans="1:10" ht="13.5" customHeight="1" thickBot="1" x14ac:dyDescent="0.3">
      <c r="B12" s="18" t="s">
        <v>29</v>
      </c>
      <c r="C12" s="19" t="s">
        <v>25</v>
      </c>
      <c r="D12" s="19"/>
      <c r="E12" s="66"/>
      <c r="F12" s="19" t="s">
        <v>137</v>
      </c>
      <c r="G12" s="19">
        <v>2</v>
      </c>
      <c r="H12" s="26">
        <f t="shared" si="0"/>
        <v>0</v>
      </c>
    </row>
    <row r="13" spans="1:10" ht="13.5" customHeight="1" thickBot="1" x14ac:dyDescent="0.3">
      <c r="B13" s="36" t="s">
        <v>30</v>
      </c>
      <c r="C13" s="37"/>
      <c r="D13" s="37" t="s">
        <v>25</v>
      </c>
      <c r="E13" s="38">
        <v>3.85</v>
      </c>
      <c r="F13" s="37" t="s">
        <v>135</v>
      </c>
      <c r="G13" s="37">
        <v>2</v>
      </c>
      <c r="H13" s="38">
        <f t="shared" si="0"/>
        <v>7.7</v>
      </c>
    </row>
    <row r="14" spans="1:10" ht="13.5" customHeight="1" thickBot="1" x14ac:dyDescent="0.3">
      <c r="B14" s="36" t="s">
        <v>31</v>
      </c>
      <c r="C14" s="37"/>
      <c r="D14" s="37" t="s">
        <v>25</v>
      </c>
      <c r="E14" s="38">
        <v>7.87</v>
      </c>
      <c r="F14" s="37" t="s">
        <v>135</v>
      </c>
      <c r="G14" s="37">
        <v>15</v>
      </c>
      <c r="H14" s="38">
        <f t="shared" si="0"/>
        <v>118.05</v>
      </c>
    </row>
    <row r="15" spans="1:10" ht="13.5" customHeight="1" thickBot="1" x14ac:dyDescent="0.3">
      <c r="B15" s="36" t="s">
        <v>32</v>
      </c>
      <c r="C15" s="39"/>
      <c r="D15" s="37" t="s">
        <v>25</v>
      </c>
      <c r="E15" s="38">
        <v>4.87</v>
      </c>
      <c r="F15" s="37" t="s">
        <v>135</v>
      </c>
      <c r="G15" s="37">
        <v>4</v>
      </c>
      <c r="H15" s="38">
        <f t="shared" si="0"/>
        <v>19.48</v>
      </c>
    </row>
    <row r="16" spans="1:10" ht="13.5" customHeight="1" thickBot="1" x14ac:dyDescent="0.3">
      <c r="B16" s="18" t="s">
        <v>33</v>
      </c>
      <c r="C16" s="19" t="s">
        <v>25</v>
      </c>
      <c r="D16" s="19"/>
      <c r="E16" s="66"/>
      <c r="F16" s="19" t="s">
        <v>137</v>
      </c>
      <c r="G16" s="19">
        <v>5</v>
      </c>
      <c r="H16" s="26">
        <f t="shared" si="0"/>
        <v>0</v>
      </c>
    </row>
    <row r="17" spans="2:8" ht="13.5" customHeight="1" thickBot="1" x14ac:dyDescent="0.3">
      <c r="B17" s="36" t="s">
        <v>34</v>
      </c>
      <c r="C17" s="37" t="s">
        <v>25</v>
      </c>
      <c r="D17" s="37"/>
      <c r="E17" s="38">
        <v>4.5999999999999996</v>
      </c>
      <c r="F17" s="37" t="s">
        <v>135</v>
      </c>
      <c r="G17" s="37">
        <v>2</v>
      </c>
      <c r="H17" s="38">
        <f t="shared" si="0"/>
        <v>9.1999999999999993</v>
      </c>
    </row>
    <row r="18" spans="2:8" ht="13.5" customHeight="1" thickBot="1" x14ac:dyDescent="0.3">
      <c r="B18" s="18" t="s">
        <v>35</v>
      </c>
      <c r="C18" s="19" t="s">
        <v>25</v>
      </c>
      <c r="D18" s="19"/>
      <c r="E18" s="66"/>
      <c r="F18" s="19" t="s">
        <v>137</v>
      </c>
      <c r="G18" s="19">
        <v>1</v>
      </c>
      <c r="H18" s="26">
        <f t="shared" si="0"/>
        <v>0</v>
      </c>
    </row>
    <row r="19" spans="2:8" ht="13.5" customHeight="1" thickBot="1" x14ac:dyDescent="0.3">
      <c r="B19" s="36" t="s">
        <v>36</v>
      </c>
      <c r="C19" s="37"/>
      <c r="D19" s="37" t="s">
        <v>25</v>
      </c>
      <c r="E19" s="38">
        <v>2.4</v>
      </c>
      <c r="F19" s="37" t="s">
        <v>135</v>
      </c>
      <c r="G19" s="37">
        <v>1</v>
      </c>
      <c r="H19" s="38">
        <f t="shared" si="0"/>
        <v>2.4</v>
      </c>
    </row>
    <row r="20" spans="2:8" ht="13.5" customHeight="1" thickBot="1" x14ac:dyDescent="0.3">
      <c r="B20" s="36" t="s">
        <v>37</v>
      </c>
      <c r="C20" s="37" t="s">
        <v>25</v>
      </c>
      <c r="D20" s="37"/>
      <c r="E20" s="38">
        <v>2.4300000000000002</v>
      </c>
      <c r="F20" s="37" t="s">
        <v>135</v>
      </c>
      <c r="G20" s="37">
        <v>1</v>
      </c>
      <c r="H20" s="38">
        <f t="shared" si="0"/>
        <v>2.4300000000000002</v>
      </c>
    </row>
    <row r="21" spans="2:8" ht="13.5" customHeight="1" thickBot="1" x14ac:dyDescent="0.3">
      <c r="B21" s="36" t="s">
        <v>38</v>
      </c>
      <c r="C21" s="37" t="s">
        <v>25</v>
      </c>
      <c r="D21" s="37"/>
      <c r="E21" s="38">
        <v>3.62</v>
      </c>
      <c r="F21" s="37" t="s">
        <v>135</v>
      </c>
      <c r="G21" s="37">
        <v>6</v>
      </c>
      <c r="H21" s="38">
        <f t="shared" si="0"/>
        <v>21.72</v>
      </c>
    </row>
    <row r="22" spans="2:8" ht="13.5" customHeight="1" thickBot="1" x14ac:dyDescent="0.3">
      <c r="B22" s="18" t="s">
        <v>39</v>
      </c>
      <c r="C22" s="19"/>
      <c r="D22" s="19" t="s">
        <v>25</v>
      </c>
      <c r="E22" s="66"/>
      <c r="F22" s="19" t="s">
        <v>136</v>
      </c>
      <c r="G22" s="19">
        <v>2</v>
      </c>
      <c r="H22" s="26">
        <f t="shared" si="0"/>
        <v>0</v>
      </c>
    </row>
    <row r="23" spans="2:8" ht="13.5" customHeight="1" thickBot="1" x14ac:dyDescent="0.3">
      <c r="B23" s="18" t="s">
        <v>40</v>
      </c>
      <c r="C23" s="19" t="s">
        <v>25</v>
      </c>
      <c r="D23" s="19"/>
      <c r="E23" s="66"/>
      <c r="F23" s="19" t="s">
        <v>136</v>
      </c>
      <c r="G23" s="19">
        <v>2</v>
      </c>
      <c r="H23" s="26">
        <f t="shared" si="0"/>
        <v>0</v>
      </c>
    </row>
    <row r="24" spans="2:8" ht="13.5" customHeight="1" thickBot="1" x14ac:dyDescent="0.3">
      <c r="B24" s="18" t="s">
        <v>41</v>
      </c>
      <c r="C24" s="19"/>
      <c r="D24" s="19" t="s">
        <v>25</v>
      </c>
      <c r="E24" s="66"/>
      <c r="F24" s="19" t="s">
        <v>136</v>
      </c>
      <c r="G24" s="19">
        <v>4</v>
      </c>
      <c r="H24" s="26">
        <f t="shared" si="0"/>
        <v>0</v>
      </c>
    </row>
    <row r="25" spans="2:8" ht="13.5" customHeight="1" thickBot="1" x14ac:dyDescent="0.3">
      <c r="B25" s="18" t="s">
        <v>42</v>
      </c>
      <c r="C25" s="19" t="s">
        <v>25</v>
      </c>
      <c r="D25" s="19"/>
      <c r="E25" s="66"/>
      <c r="F25" s="19" t="s">
        <v>136</v>
      </c>
      <c r="G25" s="19">
        <v>12</v>
      </c>
      <c r="H25" s="26">
        <f t="shared" si="0"/>
        <v>0</v>
      </c>
    </row>
    <row r="26" spans="2:8" ht="13.5" customHeight="1" thickBot="1" x14ac:dyDescent="0.3">
      <c r="B26" s="18" t="s">
        <v>43</v>
      </c>
      <c r="C26" s="19" t="s">
        <v>25</v>
      </c>
      <c r="D26" s="19"/>
      <c r="E26" s="66"/>
      <c r="F26" s="19" t="s">
        <v>137</v>
      </c>
      <c r="G26" s="19">
        <v>3</v>
      </c>
      <c r="H26" s="26">
        <f t="shared" si="0"/>
        <v>0</v>
      </c>
    </row>
    <row r="27" spans="2:8" ht="13.5" customHeight="1" thickBot="1" x14ac:dyDescent="0.3">
      <c r="B27" s="18" t="s">
        <v>44</v>
      </c>
      <c r="C27" s="19" t="s">
        <v>25</v>
      </c>
      <c r="D27" s="19"/>
      <c r="E27" s="66"/>
      <c r="F27" s="19" t="s">
        <v>136</v>
      </c>
      <c r="G27" s="19">
        <v>2</v>
      </c>
      <c r="H27" s="26">
        <f t="shared" si="0"/>
        <v>0</v>
      </c>
    </row>
    <row r="28" spans="2:8" ht="13.5" customHeight="1" thickBot="1" x14ac:dyDescent="0.3">
      <c r="B28" s="36" t="s">
        <v>45</v>
      </c>
      <c r="C28" s="37"/>
      <c r="D28" s="37" t="s">
        <v>25</v>
      </c>
      <c r="E28" s="38">
        <v>2.31</v>
      </c>
      <c r="F28" s="37" t="s">
        <v>135</v>
      </c>
      <c r="G28" s="37">
        <v>2</v>
      </c>
      <c r="H28" s="38">
        <f t="shared" si="0"/>
        <v>4.62</v>
      </c>
    </row>
    <row r="29" spans="2:8" ht="13.5" customHeight="1" thickBot="1" x14ac:dyDescent="0.3">
      <c r="B29" s="18" t="s">
        <v>46</v>
      </c>
      <c r="C29" s="19" t="s">
        <v>25</v>
      </c>
      <c r="D29" s="19"/>
      <c r="E29" s="66"/>
      <c r="F29" s="19" t="s">
        <v>137</v>
      </c>
      <c r="G29" s="19">
        <v>2</v>
      </c>
      <c r="H29" s="26">
        <f t="shared" si="0"/>
        <v>0</v>
      </c>
    </row>
    <row r="30" spans="2:8" ht="13.5" customHeight="1" thickBot="1" x14ac:dyDescent="0.3">
      <c r="B30" s="18" t="s">
        <v>47</v>
      </c>
      <c r="C30" s="19" t="s">
        <v>25</v>
      </c>
      <c r="D30" s="19"/>
      <c r="E30" s="66"/>
      <c r="F30" s="19" t="s">
        <v>137</v>
      </c>
      <c r="G30" s="19">
        <v>1</v>
      </c>
      <c r="H30" s="26">
        <f t="shared" si="0"/>
        <v>0</v>
      </c>
    </row>
    <row r="31" spans="2:8" ht="13.5" customHeight="1" thickBot="1" x14ac:dyDescent="0.3">
      <c r="B31" s="18" t="s">
        <v>48</v>
      </c>
      <c r="C31" s="19" t="s">
        <v>25</v>
      </c>
      <c r="D31" s="19"/>
      <c r="E31" s="66"/>
      <c r="F31" s="19" t="s">
        <v>137</v>
      </c>
      <c r="G31" s="19">
        <v>2</v>
      </c>
      <c r="H31" s="26">
        <f t="shared" si="0"/>
        <v>0</v>
      </c>
    </row>
    <row r="32" spans="2:8" ht="13.5" customHeight="1" thickBot="1" x14ac:dyDescent="0.3">
      <c r="B32" s="36" t="s">
        <v>130</v>
      </c>
      <c r="C32" s="37"/>
      <c r="D32" s="37" t="s">
        <v>25</v>
      </c>
      <c r="E32" s="38">
        <v>3.39</v>
      </c>
      <c r="F32" s="37" t="s">
        <v>135</v>
      </c>
      <c r="G32" s="37">
        <v>2</v>
      </c>
      <c r="H32" s="38">
        <f t="shared" si="0"/>
        <v>6.78</v>
      </c>
    </row>
    <row r="33" spans="2:8" ht="13.5" customHeight="1" thickBot="1" x14ac:dyDescent="0.3">
      <c r="B33" s="36" t="s">
        <v>49</v>
      </c>
      <c r="C33" s="37"/>
      <c r="D33" s="37" t="s">
        <v>25</v>
      </c>
      <c r="E33" s="38">
        <v>2.2200000000000002</v>
      </c>
      <c r="F33" s="37" t="s">
        <v>135</v>
      </c>
      <c r="G33" s="37">
        <v>5</v>
      </c>
      <c r="H33" s="38">
        <f t="shared" si="0"/>
        <v>11.100000000000001</v>
      </c>
    </row>
    <row r="34" spans="2:8" ht="13.5" customHeight="1" thickBot="1" x14ac:dyDescent="0.3">
      <c r="B34" s="18" t="s">
        <v>50</v>
      </c>
      <c r="C34" s="19"/>
      <c r="D34" s="19" t="s">
        <v>25</v>
      </c>
      <c r="E34" s="26"/>
      <c r="F34" s="19" t="s">
        <v>137</v>
      </c>
      <c r="G34" s="19">
        <v>3</v>
      </c>
      <c r="H34" s="26">
        <f t="shared" si="0"/>
        <v>0</v>
      </c>
    </row>
    <row r="35" spans="2:8" ht="13.5" customHeight="1" thickBot="1" x14ac:dyDescent="0.3">
      <c r="B35" s="36" t="s">
        <v>51</v>
      </c>
      <c r="C35" s="37" t="s">
        <v>25</v>
      </c>
      <c r="D35" s="37"/>
      <c r="E35" s="38">
        <v>2.88</v>
      </c>
      <c r="F35" s="37" t="s">
        <v>135</v>
      </c>
      <c r="G35" s="37">
        <v>1</v>
      </c>
      <c r="H35" s="38">
        <f t="shared" si="0"/>
        <v>2.88</v>
      </c>
    </row>
    <row r="36" spans="2:8" ht="13.5" customHeight="1" thickBot="1" x14ac:dyDescent="0.3">
      <c r="B36" s="36" t="s">
        <v>52</v>
      </c>
      <c r="C36" s="37" t="s">
        <v>25</v>
      </c>
      <c r="D36" s="37"/>
      <c r="E36" s="38">
        <v>2.88</v>
      </c>
      <c r="F36" s="37" t="s">
        <v>135</v>
      </c>
      <c r="G36" s="37">
        <v>1</v>
      </c>
      <c r="H36" s="38">
        <f t="shared" si="0"/>
        <v>2.88</v>
      </c>
    </row>
    <row r="37" spans="2:8" ht="13.5" customHeight="1" thickBot="1" x14ac:dyDescent="0.3">
      <c r="B37" s="36" t="s">
        <v>53</v>
      </c>
      <c r="C37" s="37" t="s">
        <v>25</v>
      </c>
      <c r="D37" s="37"/>
      <c r="E37" s="38">
        <v>4.28</v>
      </c>
      <c r="F37" s="37" t="s">
        <v>135</v>
      </c>
      <c r="G37" s="37">
        <v>15</v>
      </c>
      <c r="H37" s="38">
        <f t="shared" si="0"/>
        <v>64.2</v>
      </c>
    </row>
    <row r="38" spans="2:8" ht="13.5" customHeight="1" thickBot="1" x14ac:dyDescent="0.3">
      <c r="B38" s="18" t="s">
        <v>54</v>
      </c>
      <c r="C38" s="19" t="s">
        <v>25</v>
      </c>
      <c r="D38" s="19"/>
      <c r="E38" s="66"/>
      <c r="F38" s="19" t="s">
        <v>136</v>
      </c>
      <c r="G38" s="19">
        <v>6</v>
      </c>
      <c r="H38" s="26">
        <f t="shared" si="0"/>
        <v>0</v>
      </c>
    </row>
    <row r="39" spans="2:8" ht="13.5" customHeight="1" thickBot="1" x14ac:dyDescent="0.3">
      <c r="B39" s="18" t="s">
        <v>55</v>
      </c>
      <c r="C39" s="19" t="s">
        <v>25</v>
      </c>
      <c r="D39" s="19"/>
      <c r="E39" s="66"/>
      <c r="F39" s="19" t="s">
        <v>136</v>
      </c>
      <c r="G39" s="19">
        <v>2</v>
      </c>
      <c r="H39" s="26">
        <f t="shared" si="0"/>
        <v>0</v>
      </c>
    </row>
    <row r="40" spans="2:8" ht="13.5" customHeight="1" thickBot="1" x14ac:dyDescent="0.3">
      <c r="B40" s="36" t="s">
        <v>56</v>
      </c>
      <c r="C40" s="37" t="s">
        <v>25</v>
      </c>
      <c r="D40" s="37"/>
      <c r="E40" s="38">
        <v>2.5099999999999998</v>
      </c>
      <c r="F40" s="37" t="s">
        <v>135</v>
      </c>
      <c r="G40" s="37">
        <v>2</v>
      </c>
      <c r="H40" s="38">
        <f t="shared" si="0"/>
        <v>5.0199999999999996</v>
      </c>
    </row>
    <row r="41" spans="2:8" ht="13.5" customHeight="1" thickBot="1" x14ac:dyDescent="0.3">
      <c r="B41" s="36" t="s">
        <v>57</v>
      </c>
      <c r="C41" s="37" t="s">
        <v>25</v>
      </c>
      <c r="D41" s="37"/>
      <c r="E41" s="38">
        <v>14.8</v>
      </c>
      <c r="F41" s="37" t="s">
        <v>135</v>
      </c>
      <c r="G41" s="37">
        <v>3</v>
      </c>
      <c r="H41" s="38">
        <f t="shared" si="0"/>
        <v>44.400000000000006</v>
      </c>
    </row>
    <row r="42" spans="2:8" ht="13.5" customHeight="1" thickBot="1" x14ac:dyDescent="0.3">
      <c r="B42" s="36" t="s">
        <v>58</v>
      </c>
      <c r="C42" s="37" t="s">
        <v>25</v>
      </c>
      <c r="D42" s="37"/>
      <c r="E42" s="38">
        <v>8.4499999999999993</v>
      </c>
      <c r="F42" s="37" t="s">
        <v>135</v>
      </c>
      <c r="G42" s="37">
        <v>5</v>
      </c>
      <c r="H42" s="38">
        <f t="shared" si="0"/>
        <v>42.25</v>
      </c>
    </row>
    <row r="43" spans="2:8" ht="13.5" customHeight="1" thickBot="1" x14ac:dyDescent="0.3">
      <c r="B43" s="36" t="s">
        <v>59</v>
      </c>
      <c r="C43" s="37" t="s">
        <v>25</v>
      </c>
      <c r="D43" s="37"/>
      <c r="E43" s="38">
        <v>3.85</v>
      </c>
      <c r="F43" s="37" t="s">
        <v>135</v>
      </c>
      <c r="G43" s="37">
        <v>12</v>
      </c>
      <c r="H43" s="38">
        <f t="shared" si="0"/>
        <v>46.2</v>
      </c>
    </row>
    <row r="44" spans="2:8" ht="13.5" customHeight="1" thickBot="1" x14ac:dyDescent="0.3">
      <c r="B44" s="36" t="s">
        <v>60</v>
      </c>
      <c r="C44" s="37" t="s">
        <v>25</v>
      </c>
      <c r="D44" s="37"/>
      <c r="E44" s="38">
        <v>5.38</v>
      </c>
      <c r="F44" s="37" t="s">
        <v>135</v>
      </c>
      <c r="G44" s="37">
        <v>1</v>
      </c>
      <c r="H44" s="38">
        <f t="shared" si="0"/>
        <v>5.38</v>
      </c>
    </row>
    <row r="45" spans="2:8" ht="13.5" customHeight="1" thickBot="1" x14ac:dyDescent="0.3">
      <c r="B45" s="36" t="s">
        <v>61</v>
      </c>
      <c r="C45" s="37" t="s">
        <v>25</v>
      </c>
      <c r="D45" s="37"/>
      <c r="E45" s="38">
        <v>8.8000000000000007</v>
      </c>
      <c r="F45" s="37" t="s">
        <v>135</v>
      </c>
      <c r="G45" s="37">
        <v>2</v>
      </c>
      <c r="H45" s="38">
        <f t="shared" si="0"/>
        <v>17.600000000000001</v>
      </c>
    </row>
    <row r="46" spans="2:8" ht="13.5" customHeight="1" thickBot="1" x14ac:dyDescent="0.3">
      <c r="B46" s="18" t="s">
        <v>62</v>
      </c>
      <c r="C46" s="19" t="s">
        <v>25</v>
      </c>
      <c r="D46" s="19"/>
      <c r="E46" s="66"/>
      <c r="F46" s="19" t="s">
        <v>137</v>
      </c>
      <c r="G46" s="19">
        <v>10</v>
      </c>
      <c r="H46" s="26">
        <f t="shared" si="0"/>
        <v>0</v>
      </c>
    </row>
    <row r="47" spans="2:8" ht="13.5" customHeight="1" thickBot="1" x14ac:dyDescent="0.3">
      <c r="B47" s="18" t="s">
        <v>63</v>
      </c>
      <c r="C47" s="19" t="s">
        <v>25</v>
      </c>
      <c r="D47" s="19"/>
      <c r="E47" s="66"/>
      <c r="F47" s="19" t="s">
        <v>137</v>
      </c>
      <c r="G47" s="19">
        <v>3</v>
      </c>
      <c r="H47" s="26">
        <f t="shared" si="0"/>
        <v>0</v>
      </c>
    </row>
    <row r="48" spans="2:8" ht="13.5" customHeight="1" thickBot="1" x14ac:dyDescent="0.3">
      <c r="B48" s="18" t="s">
        <v>64</v>
      </c>
      <c r="C48" s="19" t="s">
        <v>65</v>
      </c>
      <c r="D48" s="19"/>
      <c r="E48" s="66"/>
      <c r="F48" s="19" t="s">
        <v>137</v>
      </c>
      <c r="G48" s="19">
        <v>3</v>
      </c>
      <c r="H48" s="26">
        <f t="shared" si="0"/>
        <v>0</v>
      </c>
    </row>
    <row r="49" spans="2:8" ht="13.5" customHeight="1" thickBot="1" x14ac:dyDescent="0.3">
      <c r="B49" s="18" t="s">
        <v>66</v>
      </c>
      <c r="C49" s="19" t="s">
        <v>25</v>
      </c>
      <c r="D49" s="19"/>
      <c r="E49" s="66"/>
      <c r="F49" s="19" t="s">
        <v>137</v>
      </c>
      <c r="G49" s="19">
        <v>6</v>
      </c>
      <c r="H49" s="26">
        <f t="shared" si="0"/>
        <v>0</v>
      </c>
    </row>
    <row r="50" spans="2:8" ht="13.5" customHeight="1" thickBot="1" x14ac:dyDescent="0.3">
      <c r="B50" s="36" t="s">
        <v>67</v>
      </c>
      <c r="C50" s="37"/>
      <c r="D50" s="37" t="s">
        <v>25</v>
      </c>
      <c r="E50" s="38">
        <v>24</v>
      </c>
      <c r="F50" s="37" t="s">
        <v>135</v>
      </c>
      <c r="G50" s="37">
        <v>1</v>
      </c>
      <c r="H50" s="38">
        <f t="shared" si="0"/>
        <v>24</v>
      </c>
    </row>
    <row r="51" spans="2:8" ht="13.5" customHeight="1" thickBot="1" x14ac:dyDescent="0.3">
      <c r="B51" s="36" t="s">
        <v>68</v>
      </c>
      <c r="C51" s="37" t="s">
        <v>25</v>
      </c>
      <c r="D51" s="37"/>
      <c r="E51" s="38">
        <v>2.38</v>
      </c>
      <c r="F51" s="37" t="s">
        <v>135</v>
      </c>
      <c r="G51" s="37">
        <v>4</v>
      </c>
      <c r="H51" s="38">
        <f t="shared" si="0"/>
        <v>9.52</v>
      </c>
    </row>
    <row r="52" spans="2:8" ht="13.5" customHeight="1" thickBot="1" x14ac:dyDescent="0.3">
      <c r="B52" s="18" t="s">
        <v>69</v>
      </c>
      <c r="C52" s="19" t="s">
        <v>25</v>
      </c>
      <c r="D52" s="19"/>
      <c r="E52" s="66"/>
      <c r="F52" s="19" t="s">
        <v>137</v>
      </c>
      <c r="G52" s="19">
        <v>10</v>
      </c>
      <c r="H52" s="26">
        <f t="shared" si="0"/>
        <v>0</v>
      </c>
    </row>
    <row r="53" spans="2:8" ht="13.5" customHeight="1" thickBot="1" x14ac:dyDescent="0.3">
      <c r="B53" s="18" t="s">
        <v>70</v>
      </c>
      <c r="C53" s="19" t="s">
        <v>25</v>
      </c>
      <c r="D53" s="19"/>
      <c r="E53" s="66"/>
      <c r="F53" s="19" t="s">
        <v>137</v>
      </c>
      <c r="G53" s="19">
        <v>12</v>
      </c>
      <c r="H53" s="26">
        <f t="shared" si="0"/>
        <v>0</v>
      </c>
    </row>
    <row r="54" spans="2:8" ht="13.5" customHeight="1" thickBot="1" x14ac:dyDescent="0.3">
      <c r="B54" s="36" t="s">
        <v>71</v>
      </c>
      <c r="C54" s="37" t="s">
        <v>25</v>
      </c>
      <c r="D54" s="37"/>
      <c r="E54" s="38">
        <v>9.01</v>
      </c>
      <c r="F54" s="37" t="s">
        <v>135</v>
      </c>
      <c r="G54" s="37">
        <v>5</v>
      </c>
      <c r="H54" s="38">
        <f t="shared" si="0"/>
        <v>45.05</v>
      </c>
    </row>
    <row r="55" spans="2:8" ht="13.5" customHeight="1" thickBot="1" x14ac:dyDescent="0.3">
      <c r="B55" s="36" t="s">
        <v>72</v>
      </c>
      <c r="C55" s="37" t="s">
        <v>25</v>
      </c>
      <c r="D55" s="37"/>
      <c r="E55" s="38">
        <v>20.63</v>
      </c>
      <c r="F55" s="37" t="s">
        <v>135</v>
      </c>
      <c r="G55" s="37">
        <v>1</v>
      </c>
      <c r="H55" s="38">
        <f t="shared" si="0"/>
        <v>20.63</v>
      </c>
    </row>
    <row r="56" spans="2:8" ht="13.5" customHeight="1" thickBot="1" x14ac:dyDescent="0.3">
      <c r="B56" s="36" t="s">
        <v>73</v>
      </c>
      <c r="C56" s="37"/>
      <c r="D56" s="37" t="s">
        <v>74</v>
      </c>
      <c r="E56" s="38">
        <v>1.89</v>
      </c>
      <c r="F56" s="37" t="s">
        <v>135</v>
      </c>
      <c r="G56" s="37">
        <v>30</v>
      </c>
      <c r="H56" s="38">
        <f t="shared" si="0"/>
        <v>56.699999999999996</v>
      </c>
    </row>
    <row r="57" spans="2:8" ht="13.5" customHeight="1" thickBot="1" x14ac:dyDescent="0.3">
      <c r="B57" s="36" t="s">
        <v>75</v>
      </c>
      <c r="C57" s="37"/>
      <c r="D57" s="37" t="s">
        <v>74</v>
      </c>
      <c r="E57" s="38">
        <v>2.4</v>
      </c>
      <c r="F57" s="37" t="s">
        <v>135</v>
      </c>
      <c r="G57" s="37">
        <v>8</v>
      </c>
      <c r="H57" s="38">
        <f t="shared" si="0"/>
        <v>19.2</v>
      </c>
    </row>
    <row r="58" spans="2:8" ht="13.5" customHeight="1" thickBot="1" x14ac:dyDescent="0.3">
      <c r="B58" s="36" t="s">
        <v>76</v>
      </c>
      <c r="C58" s="37" t="s">
        <v>25</v>
      </c>
      <c r="D58" s="37"/>
      <c r="E58" s="38">
        <v>15</v>
      </c>
      <c r="F58" s="37" t="s">
        <v>135</v>
      </c>
      <c r="G58" s="37">
        <v>1</v>
      </c>
      <c r="H58" s="38">
        <f t="shared" si="0"/>
        <v>15</v>
      </c>
    </row>
    <row r="59" spans="2:8" ht="13.5" customHeight="1" thickBot="1" x14ac:dyDescent="0.3">
      <c r="B59" s="36" t="s">
        <v>77</v>
      </c>
      <c r="C59" s="37" t="s">
        <v>25</v>
      </c>
      <c r="D59" s="37"/>
      <c r="E59" s="38">
        <v>10.17</v>
      </c>
      <c r="F59" s="37" t="s">
        <v>135</v>
      </c>
      <c r="G59" s="37">
        <v>5</v>
      </c>
      <c r="H59" s="38">
        <f t="shared" si="0"/>
        <v>50.85</v>
      </c>
    </row>
    <row r="60" spans="2:8" ht="13.5" customHeight="1" thickBot="1" x14ac:dyDescent="0.3">
      <c r="B60" s="36" t="s">
        <v>78</v>
      </c>
      <c r="C60" s="37" t="s">
        <v>25</v>
      </c>
      <c r="D60" s="37"/>
      <c r="E60" s="38">
        <v>15.73</v>
      </c>
      <c r="F60" s="37" t="s">
        <v>135</v>
      </c>
      <c r="G60" s="37">
        <v>4</v>
      </c>
      <c r="H60" s="38">
        <f t="shared" si="0"/>
        <v>62.92</v>
      </c>
    </row>
    <row r="61" spans="2:8" ht="13.5" customHeight="1" thickBot="1" x14ac:dyDescent="0.3">
      <c r="B61" s="18" t="s">
        <v>79</v>
      </c>
      <c r="C61" s="19" t="s">
        <v>25</v>
      </c>
      <c r="D61" s="19"/>
      <c r="E61" s="66"/>
      <c r="F61" s="19" t="s">
        <v>136</v>
      </c>
      <c r="G61" s="19">
        <v>1</v>
      </c>
      <c r="H61" s="26">
        <f t="shared" si="0"/>
        <v>0</v>
      </c>
    </row>
    <row r="62" spans="2:8" ht="13.5" customHeight="1" thickBot="1" x14ac:dyDescent="0.3">
      <c r="B62" s="36" t="s">
        <v>80</v>
      </c>
      <c r="C62" s="37" t="s">
        <v>25</v>
      </c>
      <c r="D62" s="37"/>
      <c r="E62" s="38">
        <v>1.05</v>
      </c>
      <c r="F62" s="37" t="s">
        <v>135</v>
      </c>
      <c r="G62" s="37">
        <v>5</v>
      </c>
      <c r="H62" s="38">
        <f t="shared" si="0"/>
        <v>5.25</v>
      </c>
    </row>
    <row r="63" spans="2:8" ht="13.5" customHeight="1" thickBot="1" x14ac:dyDescent="0.3">
      <c r="B63" s="36" t="s">
        <v>81</v>
      </c>
      <c r="C63" s="37" t="s">
        <v>25</v>
      </c>
      <c r="D63" s="37"/>
      <c r="E63" s="38">
        <v>1.1000000000000001</v>
      </c>
      <c r="F63" s="37" t="s">
        <v>135</v>
      </c>
      <c r="G63" s="37">
        <v>2</v>
      </c>
      <c r="H63" s="38">
        <f t="shared" si="0"/>
        <v>2.2000000000000002</v>
      </c>
    </row>
    <row r="64" spans="2:8" ht="13.5" customHeight="1" thickBot="1" x14ac:dyDescent="0.3">
      <c r="B64" s="18" t="s">
        <v>82</v>
      </c>
      <c r="C64" s="19" t="s">
        <v>25</v>
      </c>
      <c r="D64" s="19"/>
      <c r="E64" s="66"/>
      <c r="F64" s="19" t="s">
        <v>136</v>
      </c>
      <c r="G64" s="19">
        <v>1</v>
      </c>
      <c r="H64" s="26">
        <f t="shared" si="0"/>
        <v>0</v>
      </c>
    </row>
    <row r="65" spans="2:8" ht="13.5" customHeight="1" thickBot="1" x14ac:dyDescent="0.3">
      <c r="B65" s="18" t="s">
        <v>83</v>
      </c>
      <c r="C65" s="19" t="s">
        <v>25</v>
      </c>
      <c r="D65" s="19"/>
      <c r="E65" s="66"/>
      <c r="F65" s="19" t="s">
        <v>136</v>
      </c>
      <c r="G65" s="19">
        <v>1</v>
      </c>
      <c r="H65" s="26">
        <f t="shared" si="0"/>
        <v>0</v>
      </c>
    </row>
    <row r="66" spans="2:8" ht="13.5" customHeight="1" thickBot="1" x14ac:dyDescent="0.3">
      <c r="B66" s="36" t="s">
        <v>84</v>
      </c>
      <c r="C66" s="37" t="s">
        <v>25</v>
      </c>
      <c r="D66" s="37"/>
      <c r="E66" s="38">
        <v>4.55</v>
      </c>
      <c r="F66" s="37" t="s">
        <v>135</v>
      </c>
      <c r="G66" s="37">
        <v>10</v>
      </c>
      <c r="H66" s="38">
        <f t="shared" si="0"/>
        <v>45.5</v>
      </c>
    </row>
    <row r="67" spans="2:8" ht="13.5" customHeight="1" thickBot="1" x14ac:dyDescent="0.3">
      <c r="B67" s="36" t="s">
        <v>85</v>
      </c>
      <c r="C67" s="37" t="s">
        <v>25</v>
      </c>
      <c r="D67" s="37"/>
      <c r="E67" s="38">
        <v>2.19</v>
      </c>
      <c r="F67" s="37" t="s">
        <v>135</v>
      </c>
      <c r="G67" s="37">
        <v>2</v>
      </c>
      <c r="H67" s="38">
        <f t="shared" si="0"/>
        <v>4.38</v>
      </c>
    </row>
    <row r="68" spans="2:8" ht="13.5" customHeight="1" thickBot="1" x14ac:dyDescent="0.3">
      <c r="B68" s="36" t="s">
        <v>86</v>
      </c>
      <c r="C68" s="37" t="s">
        <v>25</v>
      </c>
      <c r="D68" s="37"/>
      <c r="E68" s="38">
        <v>8.2100000000000009</v>
      </c>
      <c r="F68" s="37" t="s">
        <v>135</v>
      </c>
      <c r="G68" s="37">
        <v>1</v>
      </c>
      <c r="H68" s="38">
        <f t="shared" si="0"/>
        <v>8.2100000000000009</v>
      </c>
    </row>
    <row r="69" spans="2:8" ht="13.5" customHeight="1" thickBot="1" x14ac:dyDescent="0.3">
      <c r="B69" s="36" t="s">
        <v>87</v>
      </c>
      <c r="C69" s="37" t="s">
        <v>25</v>
      </c>
      <c r="D69" s="37"/>
      <c r="E69" s="38">
        <v>2.17</v>
      </c>
      <c r="F69" s="37" t="s">
        <v>135</v>
      </c>
      <c r="G69" s="37">
        <v>6</v>
      </c>
      <c r="H69" s="38">
        <f t="shared" si="0"/>
        <v>13.02</v>
      </c>
    </row>
    <row r="70" spans="2:8" ht="13.5" customHeight="1" thickBot="1" x14ac:dyDescent="0.3">
      <c r="B70" s="36" t="s">
        <v>88</v>
      </c>
      <c r="C70" s="37" t="s">
        <v>25</v>
      </c>
      <c r="D70" s="37"/>
      <c r="E70" s="38">
        <v>2.33</v>
      </c>
      <c r="F70" s="37" t="s">
        <v>135</v>
      </c>
      <c r="G70" s="37">
        <v>10</v>
      </c>
      <c r="H70" s="38">
        <f t="shared" si="0"/>
        <v>23.3</v>
      </c>
    </row>
    <row r="71" spans="2:8" ht="13.5" customHeight="1" thickBot="1" x14ac:dyDescent="0.3">
      <c r="B71" s="36" t="s">
        <v>89</v>
      </c>
      <c r="C71" s="37" t="s">
        <v>25</v>
      </c>
      <c r="D71" s="37"/>
      <c r="E71" s="38">
        <v>1.65</v>
      </c>
      <c r="F71" s="37" t="s">
        <v>135</v>
      </c>
      <c r="G71" s="37">
        <v>8</v>
      </c>
      <c r="H71" s="38">
        <f t="shared" si="0"/>
        <v>13.2</v>
      </c>
    </row>
    <row r="72" spans="2:8" ht="13.5" customHeight="1" thickBot="1" x14ac:dyDescent="0.3">
      <c r="B72" s="18" t="s">
        <v>90</v>
      </c>
      <c r="C72" s="19"/>
      <c r="D72" s="19" t="s">
        <v>25</v>
      </c>
      <c r="E72" s="66"/>
      <c r="F72" s="19" t="s">
        <v>136</v>
      </c>
      <c r="G72" s="19">
        <v>6</v>
      </c>
      <c r="H72" s="26">
        <f t="shared" si="0"/>
        <v>0</v>
      </c>
    </row>
    <row r="73" spans="2:8" ht="13.5" customHeight="1" thickBot="1" x14ac:dyDescent="0.3">
      <c r="B73" s="18" t="s">
        <v>91</v>
      </c>
      <c r="C73" s="19" t="s">
        <v>25</v>
      </c>
      <c r="D73" s="19"/>
      <c r="E73" s="66"/>
      <c r="F73" s="19" t="s">
        <v>137</v>
      </c>
      <c r="G73" s="29">
        <v>18</v>
      </c>
      <c r="H73" s="26">
        <f t="shared" ref="H73:H108" si="1">E73*G73</f>
        <v>0</v>
      </c>
    </row>
    <row r="74" spans="2:8" ht="13.5" customHeight="1" thickBot="1" x14ac:dyDescent="0.3">
      <c r="B74" s="18" t="s">
        <v>92</v>
      </c>
      <c r="C74" s="19" t="s">
        <v>25</v>
      </c>
      <c r="D74" s="19"/>
      <c r="E74" s="66"/>
      <c r="F74" s="19" t="s">
        <v>136</v>
      </c>
      <c r="G74" s="30">
        <v>1</v>
      </c>
      <c r="H74" s="26">
        <f t="shared" si="1"/>
        <v>0</v>
      </c>
    </row>
    <row r="75" spans="2:8" ht="13.5" customHeight="1" thickBot="1" x14ac:dyDescent="0.3">
      <c r="B75" s="36" t="s">
        <v>93</v>
      </c>
      <c r="C75" s="37" t="s">
        <v>25</v>
      </c>
      <c r="D75" s="37"/>
      <c r="E75" s="38">
        <v>4.5999999999999996</v>
      </c>
      <c r="F75" s="37" t="s">
        <v>135</v>
      </c>
      <c r="G75" s="37">
        <v>1</v>
      </c>
      <c r="H75" s="38">
        <f t="shared" si="1"/>
        <v>4.5999999999999996</v>
      </c>
    </row>
    <row r="76" spans="2:8" ht="13.5" customHeight="1" thickBot="1" x14ac:dyDescent="0.3">
      <c r="B76" s="36" t="s">
        <v>94</v>
      </c>
      <c r="C76" s="37"/>
      <c r="D76" s="37" t="s">
        <v>25</v>
      </c>
      <c r="E76" s="38">
        <v>3.62</v>
      </c>
      <c r="F76" s="37" t="s">
        <v>135</v>
      </c>
      <c r="G76" s="37">
        <v>1</v>
      </c>
      <c r="H76" s="38">
        <f t="shared" si="1"/>
        <v>3.62</v>
      </c>
    </row>
    <row r="77" spans="2:8" ht="13.5" customHeight="1" thickBot="1" x14ac:dyDescent="0.3">
      <c r="B77" s="36" t="s">
        <v>95</v>
      </c>
      <c r="C77" s="37" t="s">
        <v>25</v>
      </c>
      <c r="D77" s="37"/>
      <c r="E77" s="38">
        <v>2.48</v>
      </c>
      <c r="F77" s="37" t="s">
        <v>135</v>
      </c>
      <c r="G77" s="37">
        <v>2</v>
      </c>
      <c r="H77" s="38">
        <f t="shared" si="1"/>
        <v>4.96</v>
      </c>
    </row>
    <row r="78" spans="2:8" ht="13.5" customHeight="1" thickBot="1" x14ac:dyDescent="0.3">
      <c r="B78" s="36" t="s">
        <v>96</v>
      </c>
      <c r="C78" s="37" t="s">
        <v>25</v>
      </c>
      <c r="D78" s="37"/>
      <c r="E78" s="38">
        <v>1.83</v>
      </c>
      <c r="F78" s="37" t="s">
        <v>135</v>
      </c>
      <c r="G78" s="37">
        <v>5</v>
      </c>
      <c r="H78" s="38">
        <f t="shared" si="1"/>
        <v>9.15</v>
      </c>
    </row>
    <row r="79" spans="2:8" ht="13.5" customHeight="1" thickBot="1" x14ac:dyDescent="0.3">
      <c r="B79" s="36" t="s">
        <v>97</v>
      </c>
      <c r="C79" s="37"/>
      <c r="D79" s="37" t="s">
        <v>25</v>
      </c>
      <c r="E79" s="38">
        <v>2.31</v>
      </c>
      <c r="F79" s="37" t="s">
        <v>135</v>
      </c>
      <c r="G79" s="37">
        <v>1</v>
      </c>
      <c r="H79" s="38">
        <f t="shared" si="1"/>
        <v>2.31</v>
      </c>
    </row>
    <row r="80" spans="2:8" ht="13.5" customHeight="1" thickBot="1" x14ac:dyDescent="0.3">
      <c r="B80" s="18" t="s">
        <v>98</v>
      </c>
      <c r="C80" s="19" t="s">
        <v>25</v>
      </c>
      <c r="D80" s="19"/>
      <c r="E80" s="66"/>
      <c r="F80" s="19" t="s">
        <v>136</v>
      </c>
      <c r="G80" s="19">
        <v>2</v>
      </c>
      <c r="H80" s="26">
        <f t="shared" si="1"/>
        <v>0</v>
      </c>
    </row>
    <row r="81" spans="2:8" ht="13.5" customHeight="1" thickBot="1" x14ac:dyDescent="0.3">
      <c r="B81" s="36" t="s">
        <v>99</v>
      </c>
      <c r="C81" s="37" t="s">
        <v>25</v>
      </c>
      <c r="D81" s="37"/>
      <c r="E81" s="38">
        <v>2.94</v>
      </c>
      <c r="F81" s="37" t="s">
        <v>135</v>
      </c>
      <c r="G81" s="37">
        <v>1</v>
      </c>
      <c r="H81" s="38">
        <f t="shared" si="1"/>
        <v>2.94</v>
      </c>
    </row>
    <row r="82" spans="2:8" ht="13.5" customHeight="1" thickBot="1" x14ac:dyDescent="0.3">
      <c r="B82" s="18" t="s">
        <v>100</v>
      </c>
      <c r="C82" s="19" t="s">
        <v>25</v>
      </c>
      <c r="D82" s="19"/>
      <c r="E82" s="66"/>
      <c r="F82" s="19" t="s">
        <v>137</v>
      </c>
      <c r="G82" s="19">
        <v>2</v>
      </c>
      <c r="H82" s="26">
        <f t="shared" si="1"/>
        <v>0</v>
      </c>
    </row>
    <row r="83" spans="2:8" ht="13.5" customHeight="1" thickBot="1" x14ac:dyDescent="0.3">
      <c r="B83" s="36" t="s">
        <v>101</v>
      </c>
      <c r="C83" s="37" t="s">
        <v>25</v>
      </c>
      <c r="D83" s="37"/>
      <c r="E83" s="38">
        <v>11.39</v>
      </c>
      <c r="F83" s="37" t="s">
        <v>135</v>
      </c>
      <c r="G83" s="37">
        <v>2</v>
      </c>
      <c r="H83" s="38">
        <f t="shared" si="1"/>
        <v>22.78</v>
      </c>
    </row>
    <row r="84" spans="2:8" ht="13.5" customHeight="1" thickBot="1" x14ac:dyDescent="0.3">
      <c r="B84" s="36" t="s">
        <v>102</v>
      </c>
      <c r="C84" s="37" t="s">
        <v>25</v>
      </c>
      <c r="D84" s="37"/>
      <c r="E84" s="38">
        <v>2.63</v>
      </c>
      <c r="F84" s="37" t="s">
        <v>135</v>
      </c>
      <c r="G84" s="37">
        <v>2</v>
      </c>
      <c r="H84" s="38">
        <f t="shared" si="1"/>
        <v>5.26</v>
      </c>
    </row>
    <row r="85" spans="2:8" ht="13.5" customHeight="1" thickBot="1" x14ac:dyDescent="0.3">
      <c r="B85" s="36" t="s">
        <v>103</v>
      </c>
      <c r="C85" s="37" t="s">
        <v>25</v>
      </c>
      <c r="D85" s="37"/>
      <c r="E85" s="38">
        <v>7.03</v>
      </c>
      <c r="F85" s="37" t="s">
        <v>135</v>
      </c>
      <c r="G85" s="37">
        <v>2</v>
      </c>
      <c r="H85" s="38">
        <f t="shared" si="1"/>
        <v>14.06</v>
      </c>
    </row>
    <row r="86" spans="2:8" ht="13.5" customHeight="1" thickBot="1" x14ac:dyDescent="0.3">
      <c r="B86" s="36" t="s">
        <v>104</v>
      </c>
      <c r="C86" s="37" t="s">
        <v>25</v>
      </c>
      <c r="D86" s="37"/>
      <c r="E86" s="38">
        <v>3.54</v>
      </c>
      <c r="F86" s="37" t="s">
        <v>135</v>
      </c>
      <c r="G86" s="37">
        <v>1</v>
      </c>
      <c r="H86" s="38">
        <f t="shared" si="1"/>
        <v>3.54</v>
      </c>
    </row>
    <row r="87" spans="2:8" ht="13.5" customHeight="1" thickBot="1" x14ac:dyDescent="0.3">
      <c r="B87" s="18" t="s">
        <v>105</v>
      </c>
      <c r="C87" s="19"/>
      <c r="D87" s="19" t="s">
        <v>25</v>
      </c>
      <c r="E87" s="66"/>
      <c r="F87" s="19" t="s">
        <v>136</v>
      </c>
      <c r="G87" s="19">
        <v>2</v>
      </c>
      <c r="H87" s="26">
        <f t="shared" si="1"/>
        <v>0</v>
      </c>
    </row>
    <row r="88" spans="2:8" ht="13.5" customHeight="1" thickBot="1" x14ac:dyDescent="0.3">
      <c r="B88" s="36" t="s">
        <v>106</v>
      </c>
      <c r="C88" s="37"/>
      <c r="D88" s="37" t="s">
        <v>25</v>
      </c>
      <c r="E88" s="38">
        <v>1.61</v>
      </c>
      <c r="F88" s="37" t="s">
        <v>135</v>
      </c>
      <c r="G88" s="37">
        <v>2</v>
      </c>
      <c r="H88" s="38">
        <f t="shared" si="1"/>
        <v>3.22</v>
      </c>
    </row>
    <row r="89" spans="2:8" ht="13.5" customHeight="1" thickBot="1" x14ac:dyDescent="0.3">
      <c r="B89" s="36" t="s">
        <v>107</v>
      </c>
      <c r="C89" s="37"/>
      <c r="D89" s="37" t="s">
        <v>25</v>
      </c>
      <c r="E89" s="38">
        <v>1.49</v>
      </c>
      <c r="F89" s="37" t="s">
        <v>135</v>
      </c>
      <c r="G89" s="37">
        <v>2</v>
      </c>
      <c r="H89" s="38">
        <f t="shared" si="1"/>
        <v>2.98</v>
      </c>
    </row>
    <row r="90" spans="2:8" ht="13.5" customHeight="1" thickBot="1" x14ac:dyDescent="0.3">
      <c r="B90" s="18" t="s">
        <v>108</v>
      </c>
      <c r="C90" s="19" t="s">
        <v>25</v>
      </c>
      <c r="D90" s="19"/>
      <c r="E90" s="66"/>
      <c r="F90" s="19" t="s">
        <v>136</v>
      </c>
      <c r="G90" s="19">
        <v>5</v>
      </c>
      <c r="H90" s="26">
        <f t="shared" si="1"/>
        <v>0</v>
      </c>
    </row>
    <row r="91" spans="2:8" ht="13.5" customHeight="1" thickBot="1" x14ac:dyDescent="0.3">
      <c r="B91" s="36" t="s">
        <v>109</v>
      </c>
      <c r="C91" s="37"/>
      <c r="D91" s="37" t="s">
        <v>25</v>
      </c>
      <c r="E91" s="38">
        <v>1.82</v>
      </c>
      <c r="F91" s="37" t="s">
        <v>135</v>
      </c>
      <c r="G91" s="37">
        <v>2</v>
      </c>
      <c r="H91" s="38">
        <f t="shared" si="1"/>
        <v>3.64</v>
      </c>
    </row>
    <row r="92" spans="2:8" ht="13.5" customHeight="1" thickBot="1" x14ac:dyDescent="0.3">
      <c r="B92" s="36" t="s">
        <v>110</v>
      </c>
      <c r="C92" s="37" t="s">
        <v>25</v>
      </c>
      <c r="D92" s="37"/>
      <c r="E92" s="38">
        <v>1.37</v>
      </c>
      <c r="F92" s="37" t="s">
        <v>135</v>
      </c>
      <c r="G92" s="37">
        <v>1</v>
      </c>
      <c r="H92" s="38">
        <f t="shared" si="1"/>
        <v>1.37</v>
      </c>
    </row>
    <row r="93" spans="2:8" ht="13.5" customHeight="1" thickBot="1" x14ac:dyDescent="0.3">
      <c r="B93" s="36" t="s">
        <v>111</v>
      </c>
      <c r="C93" s="37" t="s">
        <v>25</v>
      </c>
      <c r="D93" s="37"/>
      <c r="E93" s="38">
        <v>4.71</v>
      </c>
      <c r="F93" s="37" t="s">
        <v>135</v>
      </c>
      <c r="G93" s="37">
        <v>10</v>
      </c>
      <c r="H93" s="38">
        <f t="shared" si="1"/>
        <v>47.1</v>
      </c>
    </row>
    <row r="94" spans="2:8" ht="13.5" customHeight="1" thickBot="1" x14ac:dyDescent="0.3">
      <c r="B94" s="36" t="s">
        <v>112</v>
      </c>
      <c r="C94" s="37" t="s">
        <v>25</v>
      </c>
      <c r="D94" s="37"/>
      <c r="E94" s="38">
        <v>3.83</v>
      </c>
      <c r="F94" s="37" t="s">
        <v>135</v>
      </c>
      <c r="G94" s="37">
        <v>4</v>
      </c>
      <c r="H94" s="38">
        <f t="shared" si="1"/>
        <v>15.32</v>
      </c>
    </row>
    <row r="95" spans="2:8" ht="13.5" customHeight="1" thickBot="1" x14ac:dyDescent="0.3">
      <c r="B95" s="18" t="s">
        <v>113</v>
      </c>
      <c r="C95" s="19" t="s">
        <v>25</v>
      </c>
      <c r="D95" s="19"/>
      <c r="E95" s="66"/>
      <c r="F95" s="19" t="s">
        <v>137</v>
      </c>
      <c r="G95" s="19">
        <v>6</v>
      </c>
      <c r="H95" s="26">
        <f t="shared" si="1"/>
        <v>0</v>
      </c>
    </row>
    <row r="96" spans="2:8" ht="13.5" customHeight="1" thickBot="1" x14ac:dyDescent="0.3">
      <c r="B96" s="36" t="s">
        <v>114</v>
      </c>
      <c r="C96" s="37" t="s">
        <v>25</v>
      </c>
      <c r="D96" s="37"/>
      <c r="E96" s="38">
        <v>2.4</v>
      </c>
      <c r="F96" s="37" t="s">
        <v>135</v>
      </c>
      <c r="G96" s="37">
        <v>2</v>
      </c>
      <c r="H96" s="38">
        <f t="shared" si="1"/>
        <v>4.8</v>
      </c>
    </row>
    <row r="97" spans="2:8" ht="13.5" customHeight="1" thickBot="1" x14ac:dyDescent="0.3">
      <c r="B97" s="36" t="s">
        <v>115</v>
      </c>
      <c r="C97" s="37" t="s">
        <v>25</v>
      </c>
      <c r="D97" s="37"/>
      <c r="E97" s="38">
        <v>1.74</v>
      </c>
      <c r="F97" s="37" t="s">
        <v>135</v>
      </c>
      <c r="G97" s="37">
        <v>2</v>
      </c>
      <c r="H97" s="38">
        <f t="shared" si="1"/>
        <v>3.48</v>
      </c>
    </row>
    <row r="98" spans="2:8" ht="13.5" customHeight="1" thickBot="1" x14ac:dyDescent="0.3">
      <c r="B98" s="36" t="s">
        <v>116</v>
      </c>
      <c r="C98" s="37" t="s">
        <v>25</v>
      </c>
      <c r="D98" s="37"/>
      <c r="E98" s="38">
        <v>2.4</v>
      </c>
      <c r="F98" s="37" t="s">
        <v>135</v>
      </c>
      <c r="G98" s="37">
        <v>2</v>
      </c>
      <c r="H98" s="38">
        <f t="shared" si="1"/>
        <v>4.8</v>
      </c>
    </row>
    <row r="99" spans="2:8" ht="13.5" customHeight="1" thickBot="1" x14ac:dyDescent="0.3">
      <c r="B99" s="18" t="s">
        <v>117</v>
      </c>
      <c r="C99" s="19" t="s">
        <v>25</v>
      </c>
      <c r="D99" s="19"/>
      <c r="E99" s="66"/>
      <c r="F99" s="19" t="s">
        <v>137</v>
      </c>
      <c r="G99" s="19">
        <v>2</v>
      </c>
      <c r="H99" s="26">
        <f t="shared" si="1"/>
        <v>0</v>
      </c>
    </row>
    <row r="100" spans="2:8" ht="13.5" customHeight="1" thickBot="1" x14ac:dyDescent="0.3">
      <c r="B100" s="36" t="s">
        <v>118</v>
      </c>
      <c r="C100" s="37" t="s">
        <v>25</v>
      </c>
      <c r="D100" s="37"/>
      <c r="E100" s="38">
        <v>1.42</v>
      </c>
      <c r="F100" s="37" t="s">
        <v>135</v>
      </c>
      <c r="G100" s="37">
        <v>8</v>
      </c>
      <c r="H100" s="38">
        <f t="shared" si="1"/>
        <v>11.36</v>
      </c>
    </row>
    <row r="101" spans="2:8" ht="13.5" customHeight="1" thickBot="1" x14ac:dyDescent="0.3">
      <c r="B101" s="36" t="s">
        <v>119</v>
      </c>
      <c r="C101" s="37" t="s">
        <v>25</v>
      </c>
      <c r="D101" s="37"/>
      <c r="E101" s="38">
        <v>3.37</v>
      </c>
      <c r="F101" s="37" t="s">
        <v>135</v>
      </c>
      <c r="G101" s="37">
        <v>1</v>
      </c>
      <c r="H101" s="38">
        <f t="shared" si="1"/>
        <v>3.37</v>
      </c>
    </row>
    <row r="102" spans="2:8" ht="13.5" customHeight="1" thickBot="1" x14ac:dyDescent="0.3">
      <c r="B102" s="36" t="s">
        <v>120</v>
      </c>
      <c r="C102" s="37" t="s">
        <v>25</v>
      </c>
      <c r="D102" s="37"/>
      <c r="E102" s="38">
        <v>1.44</v>
      </c>
      <c r="F102" s="37" t="s">
        <v>135</v>
      </c>
      <c r="G102" s="37">
        <v>3</v>
      </c>
      <c r="H102" s="38">
        <f t="shared" si="1"/>
        <v>4.32</v>
      </c>
    </row>
    <row r="103" spans="2:8" ht="13.5" customHeight="1" thickBot="1" x14ac:dyDescent="0.3">
      <c r="B103" s="18" t="s">
        <v>121</v>
      </c>
      <c r="C103" s="19"/>
      <c r="D103" s="19" t="s">
        <v>25</v>
      </c>
      <c r="E103" s="66"/>
      <c r="F103" s="19" t="s">
        <v>136</v>
      </c>
      <c r="G103" s="19">
        <v>4</v>
      </c>
      <c r="H103" s="26">
        <f t="shared" si="1"/>
        <v>0</v>
      </c>
    </row>
    <row r="104" spans="2:8" ht="13.5" customHeight="1" thickBot="1" x14ac:dyDescent="0.3">
      <c r="B104" s="36" t="s">
        <v>122</v>
      </c>
      <c r="C104" s="37" t="s">
        <v>25</v>
      </c>
      <c r="D104" s="37"/>
      <c r="E104" s="38">
        <v>3.93</v>
      </c>
      <c r="F104" s="37" t="s">
        <v>135</v>
      </c>
      <c r="G104" s="37">
        <v>12</v>
      </c>
      <c r="H104" s="38">
        <f t="shared" si="1"/>
        <v>47.160000000000004</v>
      </c>
    </row>
    <row r="105" spans="2:8" ht="13.5" customHeight="1" thickBot="1" x14ac:dyDescent="0.3">
      <c r="B105" s="36" t="s">
        <v>123</v>
      </c>
      <c r="C105" s="37" t="s">
        <v>25</v>
      </c>
      <c r="D105" s="37"/>
      <c r="E105" s="38">
        <v>2.11</v>
      </c>
      <c r="F105" s="37" t="s">
        <v>135</v>
      </c>
      <c r="G105" s="37">
        <v>1</v>
      </c>
      <c r="H105" s="38">
        <f t="shared" si="1"/>
        <v>2.11</v>
      </c>
    </row>
    <row r="106" spans="2:8" ht="13.5" customHeight="1" thickBot="1" x14ac:dyDescent="0.3">
      <c r="B106" s="36" t="s">
        <v>124</v>
      </c>
      <c r="C106" s="37" t="s">
        <v>25</v>
      </c>
      <c r="D106" s="37"/>
      <c r="E106" s="38">
        <v>4.0199999999999996</v>
      </c>
      <c r="F106" s="37" t="s">
        <v>135</v>
      </c>
      <c r="G106" s="37">
        <v>2</v>
      </c>
      <c r="H106" s="38">
        <f t="shared" si="1"/>
        <v>8.0399999999999991</v>
      </c>
    </row>
    <row r="107" spans="2:8" ht="13.5" customHeight="1" thickBot="1" x14ac:dyDescent="0.3">
      <c r="B107" s="36" t="s">
        <v>125</v>
      </c>
      <c r="C107" s="37" t="s">
        <v>25</v>
      </c>
      <c r="D107" s="37"/>
      <c r="E107" s="38">
        <v>5.67</v>
      </c>
      <c r="F107" s="37" t="s">
        <v>135</v>
      </c>
      <c r="G107" s="37">
        <v>5</v>
      </c>
      <c r="H107" s="38">
        <f t="shared" si="1"/>
        <v>28.35</v>
      </c>
    </row>
    <row r="108" spans="2:8" ht="13.5" customHeight="1" thickBot="1" x14ac:dyDescent="0.3">
      <c r="B108" s="18" t="s">
        <v>126</v>
      </c>
      <c r="C108" s="19"/>
      <c r="D108" s="19"/>
      <c r="E108" s="26">
        <v>525</v>
      </c>
      <c r="F108" s="19"/>
      <c r="G108" s="19">
        <v>1</v>
      </c>
      <c r="H108" s="33">
        <f t="shared" si="1"/>
        <v>525</v>
      </c>
    </row>
    <row r="109" spans="2:8" x14ac:dyDescent="0.25">
      <c r="B109" s="56" t="s">
        <v>127</v>
      </c>
      <c r="C109" s="57"/>
      <c r="D109" s="57"/>
      <c r="E109" s="57"/>
      <c r="F109" s="57"/>
      <c r="G109" s="57"/>
      <c r="H109" s="34">
        <f>SUM(H8:H108)</f>
        <v>1703.4099999999994</v>
      </c>
    </row>
    <row r="110" spans="2:8" x14ac:dyDescent="0.25">
      <c r="F110" s="22"/>
      <c r="H110" s="25"/>
    </row>
    <row r="111" spans="2:8" ht="12.75" customHeight="1" x14ac:dyDescent="0.25">
      <c r="B111" s="42" t="s">
        <v>138</v>
      </c>
      <c r="F111" s="22"/>
      <c r="H111" s="25"/>
    </row>
    <row r="112" spans="2:8" ht="13.5" customHeight="1" x14ac:dyDescent="0.25">
      <c r="B112" s="42" t="s">
        <v>143</v>
      </c>
      <c r="F112" s="22"/>
      <c r="H112" s="25"/>
    </row>
    <row r="113" spans="2:8" ht="14.25" customHeight="1" x14ac:dyDescent="0.25">
      <c r="B113" s="42" t="s">
        <v>139</v>
      </c>
      <c r="F113" s="22"/>
      <c r="H113" s="25"/>
    </row>
    <row r="114" spans="2:8" ht="21" customHeight="1" x14ac:dyDescent="0.25">
      <c r="F114" s="22"/>
      <c r="H114" s="25"/>
    </row>
    <row r="115" spans="2:8" ht="11.25" customHeight="1" x14ac:dyDescent="0.25">
      <c r="B115" s="41" t="s">
        <v>140</v>
      </c>
      <c r="F115" s="22"/>
      <c r="H115" s="25"/>
    </row>
    <row r="116" spans="2:8" ht="21" customHeight="1" x14ac:dyDescent="0.25">
      <c r="F116" s="22"/>
      <c r="H116" s="25"/>
    </row>
    <row r="117" spans="2:8" ht="12.75" customHeight="1" x14ac:dyDescent="0.25">
      <c r="B117" s="55" t="s">
        <v>128</v>
      </c>
      <c r="C117" s="55"/>
      <c r="D117" s="55"/>
      <c r="E117" s="55"/>
      <c r="F117" s="55"/>
      <c r="G117" s="55"/>
      <c r="H117" s="55"/>
    </row>
    <row r="118" spans="2:8" x14ac:dyDescent="0.25">
      <c r="B118" s="21"/>
      <c r="C118" s="21"/>
      <c r="D118" s="21"/>
      <c r="E118" s="27"/>
      <c r="F118" s="23"/>
      <c r="G118" s="21"/>
      <c r="H118" s="25"/>
    </row>
    <row r="119" spans="2:8" x14ac:dyDescent="0.25">
      <c r="B119" s="1"/>
      <c r="C119" s="1"/>
      <c r="D119" s="1"/>
      <c r="E119" s="40"/>
      <c r="F119" s="28"/>
      <c r="G119" s="1"/>
      <c r="H119" s="25"/>
    </row>
    <row r="120" spans="2:8" x14ac:dyDescent="0.25">
      <c r="B120" s="1"/>
      <c r="C120" s="5" t="s">
        <v>129</v>
      </c>
      <c r="D120" s="20"/>
      <c r="E120" s="40"/>
      <c r="F120" s="28"/>
      <c r="G120" s="6"/>
      <c r="H120" s="25"/>
    </row>
    <row r="121" spans="2:8" x14ac:dyDescent="0.25">
      <c r="B121" s="1"/>
      <c r="C121" s="1"/>
      <c r="D121" s="5"/>
      <c r="E121" s="40"/>
      <c r="F121" s="28"/>
      <c r="G121" s="6"/>
      <c r="H121" s="25"/>
    </row>
    <row r="122" spans="2:8" x14ac:dyDescent="0.25">
      <c r="F122" s="22"/>
      <c r="H122" s="25"/>
    </row>
  </sheetData>
  <sheetProtection algorithmName="SHA-512" hashValue="1wVss1YTpuZ4u48jdzj60Wu+UdJPinKhvwxVecnm+GO6sanr4yVc75nqNQWd/B5dNGFIbuO4UZG/mLlijoiKWg==" saltValue="abAlaac6jvP/QqVwazKSfg==" spinCount="100000" sheet="1" objects="1" scenarios="1" selectLockedCells="1"/>
  <protectedRanges>
    <protectedRange algorithmName="SHA-512" hashValue="S9prJqq03WaD97ZE/BQn7/jKYlbfqkMQHGrv3Z9Na3QPD7uPvpOlLUyyTjnKCNUKitQusvaaafBdNwej+Bwwyw==" saltValue="1Wk6rOeh/f8mouWZtHjNtg==" spinCount="100000" sqref="G1:G1048576" name="Rango2"/>
    <protectedRange sqref="E8:F107" name="Importe unitario"/>
  </protectedRanges>
  <autoFilter ref="B6:H109" xr:uid="{0A7E71D5-1B24-4D3A-ABD9-BE369CDD3899}"/>
  <mergeCells count="11">
    <mergeCell ref="B117:H117"/>
    <mergeCell ref="B109:G109"/>
    <mergeCell ref="A1:J1"/>
    <mergeCell ref="B6:B7"/>
    <mergeCell ref="C6:C7"/>
    <mergeCell ref="D6:D7"/>
    <mergeCell ref="E6:E7"/>
    <mergeCell ref="G6:G7"/>
    <mergeCell ref="H6:H7"/>
    <mergeCell ref="B3:H3"/>
    <mergeCell ref="B4:H4"/>
  </mergeCells>
  <dataValidations count="36">
    <dataValidation type="decimal" operator="lessThan" allowBlank="1" showInputMessage="1" showErrorMessage="1" sqref="E10" xr:uid="{FD235056-4131-4732-A5E8-C17DC7A262E9}">
      <formula1>8.161</formula1>
    </dataValidation>
    <dataValidation type="decimal" allowBlank="1" showInputMessage="1" showErrorMessage="1" sqref="E11" xr:uid="{D19FB78E-7B17-4794-A491-D7801D1FD974}">
      <formula1>12.5461</formula1>
      <formula2>13.941</formula2>
    </dataValidation>
    <dataValidation type="decimal" allowBlank="1" showInputMessage="1" showErrorMessage="1" sqref="E12" xr:uid="{C1F828B1-B149-4DD0-82EF-A9F6CB6F1AD8}">
      <formula1>14.671</formula1>
      <formula2>16.31</formula2>
    </dataValidation>
    <dataValidation type="decimal" allowBlank="1" showInputMessage="1" showErrorMessage="1" sqref="E16" xr:uid="{DC5A659F-F74D-4AB6-857E-11853203A152}">
      <formula1>10.351</formula1>
      <formula2>11.51</formula2>
    </dataValidation>
    <dataValidation type="decimal" allowBlank="1" showInputMessage="1" showErrorMessage="1" sqref="E18" xr:uid="{12BA12C6-3C7C-4288-8597-BD6808EE9273}">
      <formula1>5.9941</formula1>
      <formula2>6.66</formula2>
    </dataValidation>
    <dataValidation type="decimal" operator="lessThan" allowBlank="1" showInputMessage="1" showErrorMessage="1" sqref="E22" xr:uid="{58C91E09-21E5-4A4D-AD2A-3FF24B27EF4E}">
      <formula1>1.31</formula1>
    </dataValidation>
    <dataValidation type="decimal" operator="lessThan" allowBlank="1" showInputMessage="1" showErrorMessage="1" sqref="E23" xr:uid="{911FFA20-AB35-4924-9CEB-BDD31ADE8950}">
      <formula1>8.21</formula1>
    </dataValidation>
    <dataValidation type="decimal" operator="lessThan" allowBlank="1" showInputMessage="1" showErrorMessage="1" sqref="E24" xr:uid="{C9559CD8-51D9-4594-B4A2-3197CEABA8B2}">
      <formula1>2.561</formula1>
    </dataValidation>
    <dataValidation type="decimal" operator="lessThan" allowBlank="1" showInputMessage="1" showErrorMessage="1" sqref="E25" xr:uid="{5778A884-040F-47DB-A2C2-DBBFCFFCA61D}">
      <formula1>7.981</formula1>
    </dataValidation>
    <dataValidation type="decimal" allowBlank="1" showInputMessage="1" showErrorMessage="1" sqref="E26" xr:uid="{7D4B1E7F-3B95-4CF5-B97E-96F7DDCC7561}">
      <formula1>9.7741</formula1>
      <formula2>10.861</formula2>
    </dataValidation>
    <dataValidation type="decimal" operator="lessThan" allowBlank="1" showInputMessage="1" showErrorMessage="1" sqref="E65" xr:uid="{36DC1780-C877-4DA5-AF0D-D20B1E104BC0}">
      <formula1>9.81</formula1>
    </dataValidation>
    <dataValidation type="decimal" allowBlank="1" showInputMessage="1" showErrorMessage="1" sqref="E29" xr:uid="{D5A33D25-FD4C-424E-86E5-3276A3DEDF9E}">
      <formula1>10.4311</formula1>
      <formula2>11.591</formula2>
    </dataValidation>
    <dataValidation type="decimal" allowBlank="1" showInputMessage="1" showErrorMessage="1" sqref="E30" xr:uid="{74262854-7EF3-49AC-B06E-FFBA754C1F10}">
      <formula1>8.6221</formula1>
      <formula2>9.581</formula2>
    </dataValidation>
    <dataValidation type="decimal" allowBlank="1" showInputMessage="1" showErrorMessage="1" sqref="E31" xr:uid="{550BA6DE-32BA-4E3E-96B9-F738EB36006C}">
      <formula1>2.6731</formula1>
      <formula2>2.971</formula2>
    </dataValidation>
    <dataValidation type="decimal" allowBlank="1" showInputMessage="1" showErrorMessage="1" sqref="E34" xr:uid="{5247A2BA-01CD-497E-9884-1F063B33B13A}">
      <formula1>12.6451</formula1>
      <formula2>14.051</formula2>
    </dataValidation>
    <dataValidation type="decimal" operator="lessThan" allowBlank="1" showInputMessage="1" showErrorMessage="1" sqref="E38" xr:uid="{A071FD8D-D824-4EF5-816F-DB3D07CC6E70}">
      <formula1>3.611</formula1>
    </dataValidation>
    <dataValidation type="decimal" operator="lessThan" allowBlank="1" showInputMessage="1" showErrorMessage="1" sqref="E39" xr:uid="{67FBC493-F06C-4630-B902-6FAE4C392462}">
      <formula1>13.221</formula1>
    </dataValidation>
    <dataValidation type="decimal" allowBlank="1" showInputMessage="1" showErrorMessage="1" sqref="E46" xr:uid="{6FA9C1D2-6A0B-4D9C-845B-07DE7A3D730E}">
      <formula1>3.421</formula1>
      <formula2>3.81</formula2>
    </dataValidation>
    <dataValidation type="decimal" allowBlank="1" showInputMessage="1" showErrorMessage="1" sqref="E47" xr:uid="{6D2ACBAF-6370-4BF1-A3F1-DE71AEB45636}">
      <formula1>4.4551</formula1>
      <formula2>4.951</formula2>
    </dataValidation>
    <dataValidation type="decimal" allowBlank="1" showInputMessage="1" showErrorMessage="1" sqref="E48" xr:uid="{C78B1E36-2B5A-4697-9DFA-4AF30D020902}">
      <formula1>10.1071</formula1>
      <formula2>11.231</formula2>
    </dataValidation>
    <dataValidation type="decimal" allowBlank="1" showInputMessage="1" showErrorMessage="1" sqref="E49" xr:uid="{ADD8E3FE-72FC-4B2E-AEC7-8761755E6E12}">
      <formula1>6.841</formula1>
      <formula2>7.61</formula2>
    </dataValidation>
    <dataValidation type="decimal" allowBlank="1" showInputMessage="1" showErrorMessage="1" sqref="E52" xr:uid="{FB5660A7-C475-49F5-915A-C8BD4D1F8CF5}">
      <formula1>10.9441</formula1>
      <formula2>12.161</formula2>
    </dataValidation>
    <dataValidation type="decimal" allowBlank="1" showInputMessage="1" showErrorMessage="1" sqref="E53" xr:uid="{3C4A5E12-21BC-4F7C-89CE-C4FC089A3B93}">
      <formula1>12.9331</formula1>
      <formula2>14.371</formula2>
    </dataValidation>
    <dataValidation type="decimal" operator="lessThan" allowBlank="1" showInputMessage="1" showErrorMessage="1" sqref="E61" xr:uid="{8402982C-4415-4E3D-88EE-A9B395366CBA}">
      <formula1>12.41</formula1>
    </dataValidation>
    <dataValidation type="decimal" operator="lessThan" allowBlank="1" showInputMessage="1" showErrorMessage="1" sqref="E64" xr:uid="{6720D7EB-C37B-49C5-994A-A369C0961DBB}">
      <formula1>16.71</formula1>
    </dataValidation>
    <dataValidation type="decimal" operator="lessThan" allowBlank="1" showInputMessage="1" showErrorMessage="1" sqref="E72" xr:uid="{F24F653F-CD30-4406-8FC1-110415BE7FB4}">
      <formula1>2.51</formula1>
    </dataValidation>
    <dataValidation type="decimal" allowBlank="1" showInputMessage="1" showErrorMessage="1" sqref="E73" xr:uid="{1A71FB98-A860-4ADA-A3B3-EF26003D206F}">
      <formula1>1.1341</formula1>
      <formula2>1.261</formula2>
    </dataValidation>
    <dataValidation type="decimal" operator="lessThan" allowBlank="1" showInputMessage="1" showErrorMessage="1" sqref="E74" xr:uid="{87C8DDA6-28AF-4C1A-9E1C-50CBB350069A}">
      <formula1>4.51</formula1>
    </dataValidation>
    <dataValidation type="decimal" operator="lessThan" allowBlank="1" showInputMessage="1" showErrorMessage="1" sqref="E80" xr:uid="{CF033946-59B7-4FF1-B5DC-539944909EC4}">
      <formula1>22.651</formula1>
    </dataValidation>
    <dataValidation type="decimal" allowBlank="1" showInputMessage="1" showErrorMessage="1" sqref="E82" xr:uid="{D99FDD58-8AAD-4784-8EA1-D3F8799CB7A3}">
      <formula1>11.6461</formula1>
      <formula2>12.941</formula2>
    </dataValidation>
    <dataValidation type="decimal" operator="lessThan" allowBlank="1" showInputMessage="1" showErrorMessage="1" sqref="E87" xr:uid="{3FA7A8C0-FFE8-42B5-9642-8E77BD70D265}">
      <formula1>1.971</formula1>
    </dataValidation>
    <dataValidation type="decimal" operator="lessThan" allowBlank="1" showInputMessage="1" showErrorMessage="1" sqref="E90" xr:uid="{A40A0F93-5DB5-4198-A624-C1EA4B402AFB}">
      <formula1>3.721</formula1>
    </dataValidation>
    <dataValidation type="decimal" allowBlank="1" showInputMessage="1" showErrorMessage="1" sqref="E95" xr:uid="{C1B46888-EF8B-4FC2-8EBC-699F33E09BB6}">
      <formula1>6.2911</formula1>
      <formula2>6.991</formula2>
    </dataValidation>
    <dataValidation type="decimal" allowBlank="1" showInputMessage="1" showErrorMessage="1" sqref="E99" xr:uid="{D5BC97C4-DDF1-4526-BCF2-FDB6099520F7}">
      <formula1>3.4381</formula1>
      <formula2>3.821</formula2>
    </dataValidation>
    <dataValidation type="decimal" operator="lessThan" allowBlank="1" showInputMessage="1" showErrorMessage="1" sqref="E103" xr:uid="{523B7133-4AB6-4A55-BA9F-A644307593FB}">
      <formula1>5.421</formula1>
    </dataValidation>
    <dataValidation type="decimal" operator="lessThan" allowBlank="1" showInputMessage="1" showErrorMessage="1" sqref="E27" xr:uid="{C2D4A5F7-DC19-4B35-9698-7C4D70E57C5E}">
      <formula1>9.81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</vt:lpstr>
      <vt:lpstr>BARCELONA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GARRIGOS ROSA</dc:creator>
  <cp:lastModifiedBy>LAURA GARRIGOS ROSA</cp:lastModifiedBy>
  <dcterms:created xsi:type="dcterms:W3CDTF">2026-03-10T13:00:57Z</dcterms:created>
  <dcterms:modified xsi:type="dcterms:W3CDTF">2026-05-14T07:56:16Z</dcterms:modified>
</cp:coreProperties>
</file>