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092_ATproDFcssFibroCemTenerif_IsabelFdz-RRJ\"/>
    </mc:Choice>
  </mc:AlternateContent>
  <xr:revisionPtr revIDLastSave="0" documentId="8_{34C3BC7C-2296-48F7-820D-BDA76A0C0E2B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27" i="2"/>
  <c r="H25" i="2"/>
  <c r="H24" i="2"/>
  <c r="H23" i="2"/>
  <c r="E26" i="2"/>
  <c r="E22" i="2"/>
  <c r="E21" i="2" s="1"/>
  <c r="H22" i="2" l="1"/>
  <c r="H26" i="2"/>
  <c r="H21" i="2" l="1"/>
</calcChain>
</file>

<file path=xl/sharedStrings.xml><?xml version="1.0" encoding="utf-8"?>
<sst xmlns="http://schemas.openxmlformats.org/spreadsheetml/2006/main" count="39" uniqueCount="36">
  <si>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</si>
  <si>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</si>
  <si>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</si>
  <si>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</si>
  <si>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</si>
  <si>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</si>
  <si>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</si>
  <si>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</si>
  <si>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</si>
  <si>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</si>
  <si>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</si>
  <si>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</si>
  <si>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</si>
  <si>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</si>
  <si>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</si>
  <si>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</si>
  <si>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</si>
  <si>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</si>
  <si>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(**)</t>
  </si>
  <si>
    <t>(*) indicar TOTAL años experiencia obras que cumplen el criterio indicado en cada perfil.</t>
  </si>
  <si>
    <t>Fdo.:</t>
  </si>
  <si>
    <t>Cumple indicar: 
(* / **)</t>
  </si>
  <si>
    <t>(**) indicar número TOTAL de proyectos/obras que cumplen el criterio indicado en cada perfil.</t>
  </si>
  <si>
    <t>ANEXO III. OFERTA TÉCNICA VALORABLE SEGÚN CRITERIOS OBJETIVOS O CUANTIFICABLES MEDIANTE LA APLICACIÓN DE FÓRMULAS.</t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</si>
  <si>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C</t>
    </r>
    <r>
      <rPr>
        <b/>
        <sz val="9"/>
        <color rgb="FF000000"/>
        <rFont val="Calibri"/>
        <family val="2"/>
        <scheme val="minor"/>
      </rPr>
      <t>)</t>
    </r>
  </si>
  <si>
    <t>Expediente n.º S/02092/2026</t>
  </si>
  <si>
    <t xml:space="preserve">medidas correctoras CT RNE y UI TVE Tenerife" </t>
  </si>
  <si>
    <t xml:space="preserve">“AT redacción proyecto, DF y CSS para obras de </t>
  </si>
  <si>
    <t>3.2.1. Responsable Dirección de Proyecto</t>
  </si>
  <si>
    <t xml:space="preserve">3.2.2. Coordinador Seguridad y Salud </t>
  </si>
  <si>
    <r>
      <rPr>
        <b/>
        <sz val="8"/>
        <color theme="1"/>
        <rFont val="Calibri"/>
        <family val="2"/>
        <scheme val="minor"/>
      </rPr>
      <t>3.2.1.a_ Experiencia como Técnico Competente superior a 5 años.</t>
    </r>
    <r>
      <rPr>
        <sz val="8"/>
        <color theme="1"/>
        <rFont val="Calibri"/>
        <family val="2"/>
        <scheme val="minor"/>
      </rPr>
      <t xml:space="preserve"> 
(Se valorará con 1 puntos adicionales por año que sobrepase el mínimo establecido en Pliego Técnico con un máximo de 5 puntos)
</t>
    </r>
    <r>
      <rPr>
        <i/>
        <sz val="8"/>
        <color theme="1"/>
        <rFont val="Calibri"/>
        <family val="2"/>
        <scheme val="minor"/>
      </rPr>
      <t xml:space="preserve">(6 años 1 punto, …. 10 o más años 5 puntos) </t>
    </r>
  </si>
  <si>
    <r>
      <rPr>
        <b/>
        <sz val="8"/>
        <color theme="1"/>
        <rFont val="Calibri"/>
        <family val="2"/>
        <scheme val="minor"/>
      </rPr>
      <t>3.2.1.b_ Experiencia como Técnico Competente de más de 2 proyectos similares en obras</t>
    </r>
    <r>
      <rPr>
        <sz val="8"/>
        <color theme="1"/>
        <rFont val="Calibri"/>
        <family val="2"/>
        <scheme val="minor"/>
      </rPr>
      <t xml:space="preserve"> de uso no residencial con</t>
    </r>
    <r>
      <rPr>
        <b/>
        <sz val="8"/>
        <color theme="1"/>
        <rFont val="Calibri"/>
        <family val="2"/>
        <scheme val="minor"/>
      </rPr>
      <t xml:space="preserve"> PEM mínimo 150.000 € para cada obra</t>
    </r>
    <r>
      <rPr>
        <sz val="8"/>
        <color theme="1"/>
        <rFont val="Calibri"/>
        <family val="2"/>
        <scheme val="minor"/>
      </rPr>
      <t xml:space="preserve">
(Se valorará con 2 puntos adicionales por proyecto que sobrepase el mínimo establecido en Pliego Técnico con un máximo de 14  puntos)
</t>
    </r>
    <r>
      <rPr>
        <i/>
        <sz val="8"/>
        <color theme="1"/>
        <rFont val="Calibri"/>
        <family val="2"/>
        <scheme val="minor"/>
      </rPr>
      <t>3 proyectos 2 puntos, 9  o más  proyectos 14 puntos</t>
    </r>
  </si>
  <si>
    <r>
      <rPr>
        <b/>
        <sz val="8"/>
        <color theme="1"/>
        <rFont val="Calibri"/>
        <family val="2"/>
        <scheme val="minor"/>
      </rPr>
      <t xml:space="preserve">3.2.1.c_ Experiencia </t>
    </r>
    <r>
      <rPr>
        <sz val="8"/>
        <color theme="1"/>
        <rFont val="Calibri"/>
        <family val="2"/>
        <scheme val="minor"/>
      </rPr>
      <t xml:space="preserve">como Técnico competente con experiencia en, al menos, un </t>
    </r>
    <r>
      <rPr>
        <b/>
        <sz val="8"/>
        <color theme="1"/>
        <rFont val="Calibri"/>
        <family val="2"/>
        <scheme val="minor"/>
      </rPr>
      <t>proyecto de obra que incluya procesos de desamiantado.</t>
    </r>
    <r>
      <rPr>
        <sz val="8"/>
        <color theme="1"/>
        <rFont val="Calibri"/>
        <family val="2"/>
        <scheme val="minor"/>
      </rPr>
      <t xml:space="preserve">
(Se valorará con 1 puntos adicionales por proyecto con procesos de desamiantado que sobrepase el mínimo establecido en Pliego Técnico con un máximo de 5 puntos) 
</t>
    </r>
    <r>
      <rPr>
        <i/>
        <sz val="8"/>
        <color theme="1"/>
        <rFont val="Calibri"/>
        <family val="2"/>
        <scheme val="minor"/>
      </rPr>
      <t>(2 proyectos 1 punto, …. 6 o más proyectos 5 puntos).</t>
    </r>
  </si>
  <si>
    <r>
      <rPr>
        <b/>
        <sz val="8"/>
        <color theme="1"/>
        <rFont val="Calibri"/>
        <family val="2"/>
        <scheme val="minor"/>
      </rPr>
      <t>3.2.2.a_  Experiencia como CSS superior a 5 años</t>
    </r>
    <r>
      <rPr>
        <sz val="8"/>
        <color theme="1"/>
        <rFont val="Calibri"/>
        <family val="2"/>
        <scheme val="minor"/>
      </rPr>
      <t xml:space="preserve">.
(Se valorará con 2 puntos adicionales por año que sobrepase el mínimo establecido en Pliego Técnico con un máximo de 10 puntos)
</t>
    </r>
    <r>
      <rPr>
        <i/>
        <sz val="8"/>
        <color theme="1"/>
        <rFont val="Calibri"/>
        <family val="2"/>
        <scheme val="minor"/>
      </rPr>
      <t>(6 años 2 puntos, …. 10 o más años 10 puntos)</t>
    </r>
  </si>
  <si>
    <r>
      <rPr>
        <b/>
        <sz val="8"/>
        <color theme="1"/>
        <rFont val="Calibri"/>
        <family val="2"/>
        <scheme val="minor"/>
      </rPr>
      <t>3.2.2.b_ Experiencia como C.S.S.</t>
    </r>
    <r>
      <rPr>
        <sz val="8"/>
        <color theme="1"/>
        <rFont val="Calibri"/>
        <family val="2"/>
        <scheme val="minor"/>
      </rPr>
      <t xml:space="preserve"> con experiencia en, al menos, un</t>
    </r>
    <r>
      <rPr>
        <b/>
        <sz val="8"/>
        <color theme="1"/>
        <rFont val="Calibri"/>
        <family val="2"/>
        <scheme val="minor"/>
      </rPr>
      <t xml:space="preserve"> proyecto de obra que incluya procesos de desamiantado.</t>
    </r>
    <r>
      <rPr>
        <sz val="8"/>
        <color theme="1"/>
        <rFont val="Calibri"/>
        <family val="2"/>
        <scheme val="minor"/>
      </rPr>
      <t xml:space="preserve">
(Se valorará con 1 punto como CSS por proyecto con procesos de desamiantado con un máximo de 6 puntos)</t>
    </r>
    <r>
      <rPr>
        <i/>
        <sz val="8"/>
        <color theme="1"/>
        <rFont val="Calibri"/>
        <family val="2"/>
        <scheme val="minor"/>
      </rPr>
      <t xml:space="preserve"> (2 proyectos 1 punto, …. 7 o más proyectos 6 puntos).</t>
    </r>
  </si>
  <si>
    <r>
      <t xml:space="preserve">La presentación de este Anexo cumplimentado en 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0"/>
        <color theme="1"/>
        <rFont val="Calibri"/>
        <family val="2"/>
        <scheme val="minor"/>
      </rPr>
      <t xml:space="preserve"> es imprescindible, para poder hacer la valoración objetiva de las ofertas</t>
    </r>
    <r>
      <rPr>
        <sz val="9"/>
        <color theme="1"/>
        <rFont val="Calibri"/>
        <family val="2"/>
        <scheme val="minor"/>
      </rPr>
      <t xml:space="preserve">. </t>
    </r>
    <r>
      <rPr>
        <b/>
        <sz val="10"/>
        <color theme="1"/>
        <rFont val="Calibri"/>
        <family val="2"/>
        <scheme val="minor"/>
      </rPr>
      <t>Los criterios no marcados supondrán cero puntos.  La NO presentación de este anexo cumplimentado supone la aplicación de cero puntos en los criterios técnicos objetivos.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</si>
</sst>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0" fillId="0" borderId="16" xfId="0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4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85546875" style="1" customWidth="1"/>
    <col min="4" max="5" width="11.42578125" style="1"/>
    <col min="6" max="6" width="1.7109375" style="1" customWidth="1"/>
    <col min="7" max="7" width="11.42578125" style="1" customWidth="1"/>
    <col min="8" max="8" width="14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3" t="s">
        <v>27</v>
      </c>
    </row>
    <row r="3" spans="1:8" x14ac:dyDescent="0.25">
      <c r="F3" s="2"/>
      <c r="H3" s="33" t="s">
        <v>26</v>
      </c>
    </row>
    <row r="4" spans="1:8" x14ac:dyDescent="0.25">
      <c r="F4" s="2"/>
      <c r="H4" s="34" t="s">
        <v>25</v>
      </c>
    </row>
    <row r="5" spans="1:8" x14ac:dyDescent="0.25">
      <c r="E5" s="2"/>
    </row>
    <row r="6" spans="1:8" ht="30" customHeight="1" x14ac:dyDescent="0.25">
      <c r="A6" s="50" t="s">
        <v>23</v>
      </c>
      <c r="B6" s="50"/>
      <c r="C6" s="50"/>
      <c r="D6" s="50"/>
      <c r="E6" s="50"/>
      <c r="F6" s="50"/>
      <c r="G6" s="50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4"/>
      <c r="C8" s="54"/>
      <c r="D8" s="54"/>
      <c r="E8" s="51" t="s">
        <v>10</v>
      </c>
      <c r="F8" s="51"/>
      <c r="G8" s="51"/>
      <c r="H8" s="14"/>
    </row>
    <row r="9" spans="1:8" ht="24.95" customHeight="1" x14ac:dyDescent="0.25">
      <c r="A9" s="53" t="s">
        <v>12</v>
      </c>
      <c r="B9" s="53"/>
      <c r="C9" s="53"/>
      <c r="D9" s="52"/>
      <c r="E9" s="52"/>
      <c r="F9" s="52"/>
      <c r="G9" s="52"/>
      <c r="H9" s="52"/>
    </row>
    <row r="10" spans="1:8" ht="24.95" customHeight="1" x14ac:dyDescent="0.25">
      <c r="A10" s="5" t="s">
        <v>13</v>
      </c>
      <c r="B10" s="11"/>
      <c r="C10" s="5" t="s">
        <v>14</v>
      </c>
      <c r="D10" s="55"/>
      <c r="E10" s="55"/>
      <c r="F10" s="55"/>
      <c r="G10" s="55"/>
      <c r="H10" s="55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7" t="s">
        <v>15</v>
      </c>
      <c r="B19" s="48"/>
      <c r="C19" s="49"/>
      <c r="D19" s="47" t="s">
        <v>2</v>
      </c>
      <c r="E19" s="49"/>
      <c r="F19" s="17"/>
      <c r="G19" s="46" t="s">
        <v>3</v>
      </c>
      <c r="H19" s="46"/>
    </row>
    <row r="20" spans="1:9" s="18" customFormat="1" ht="39" thickBot="1" x14ac:dyDescent="0.25">
      <c r="D20" s="19" t="s">
        <v>0</v>
      </c>
      <c r="E20" s="20" t="s">
        <v>16</v>
      </c>
      <c r="F20" s="17"/>
      <c r="G20" s="36" t="s">
        <v>21</v>
      </c>
      <c r="H20" s="15" t="s">
        <v>1</v>
      </c>
    </row>
    <row r="21" spans="1:9" s="18" customFormat="1" ht="15.75" customHeight="1" thickBot="1" x14ac:dyDescent="0.25">
      <c r="A21" s="56" t="s">
        <v>24</v>
      </c>
      <c r="B21" s="57"/>
      <c r="C21" s="57"/>
      <c r="D21" s="21"/>
      <c r="E21" s="22">
        <f>+E22+E26</f>
        <v>40</v>
      </c>
      <c r="F21" s="23"/>
      <c r="G21" s="31"/>
      <c r="H21" s="28">
        <f>+H22+H26</f>
        <v>0</v>
      </c>
    </row>
    <row r="22" spans="1:9" s="18" customFormat="1" ht="20.100000000000001" customHeight="1" thickBot="1" x14ac:dyDescent="0.25">
      <c r="A22" s="40" t="s">
        <v>28</v>
      </c>
      <c r="B22" s="41"/>
      <c r="C22" s="41"/>
      <c r="D22" s="42"/>
      <c r="E22" s="24">
        <f>+D23+D24+D25</f>
        <v>24</v>
      </c>
      <c r="F22" s="25"/>
      <c r="G22" s="37"/>
      <c r="H22" s="30">
        <f>+SUM(H23:H25)</f>
        <v>0</v>
      </c>
      <c r="I22" s="43" t="s">
        <v>4</v>
      </c>
    </row>
    <row r="23" spans="1:9" s="18" customFormat="1" ht="60" customHeight="1" thickBot="1" x14ac:dyDescent="0.25">
      <c r="A23" s="61" t="s">
        <v>30</v>
      </c>
      <c r="B23" s="62"/>
      <c r="C23" s="63"/>
      <c r="D23" s="24">
        <v>5</v>
      </c>
      <c r="E23" s="32" t="s">
        <v>17</v>
      </c>
      <c r="F23" s="25"/>
      <c r="G23" s="16">
        <v>5</v>
      </c>
      <c r="H23" s="26">
        <f>IF(ISNUMBER(G23),IF(ROUNDDOWN(G23&gt;=10,0),5,IF(ROUNDDOWN(G23,0)&lt;6,0,+ROUNDDOWN(G23,0)-5)),"ERROR: indicar total años experiencia")</f>
        <v>0</v>
      </c>
      <c r="I23" s="44"/>
    </row>
    <row r="24" spans="1:9" s="18" customFormat="1" ht="60" customHeight="1" thickBot="1" x14ac:dyDescent="0.25">
      <c r="A24" s="60" t="s">
        <v>31</v>
      </c>
      <c r="B24" s="64"/>
      <c r="C24" s="65"/>
      <c r="D24" s="29">
        <v>14</v>
      </c>
      <c r="E24" s="32" t="s">
        <v>18</v>
      </c>
      <c r="F24" s="25"/>
      <c r="G24" s="16">
        <v>2</v>
      </c>
      <c r="H24" s="26">
        <f>IF(ISNUMBER(G24),IF(ROUNDDOWN(G24&gt;=9,0),14,IF(ROUNDDOWN(G24,0)&lt;3,0,+ROUNDDOWN(G24,0)-2)*2),"ERROR: indicar total proyectos")</f>
        <v>0</v>
      </c>
      <c r="I24" s="44"/>
    </row>
    <row r="25" spans="1:9" s="18" customFormat="1" ht="60" customHeight="1" thickBot="1" x14ac:dyDescent="0.25">
      <c r="A25" s="60" t="s">
        <v>32</v>
      </c>
      <c r="B25" s="58"/>
      <c r="C25" s="59"/>
      <c r="D25" s="29">
        <v>5</v>
      </c>
      <c r="E25" s="32" t="s">
        <v>18</v>
      </c>
      <c r="F25" s="25"/>
      <c r="G25" s="16">
        <v>1</v>
      </c>
      <c r="H25" s="26">
        <f>IF(ISNUMBER(G25),IF(ROUNDDOWN(G25&gt;=6,0),5,IF(ROUNDDOWN(G25,0)&lt;2,0,+ROUNDDOWN(G25,0)-1)*2),"ERROR: indicar total proy. desamiantado")</f>
        <v>0</v>
      </c>
      <c r="I25" s="44"/>
    </row>
    <row r="26" spans="1:9" s="18" customFormat="1" ht="20.100000000000001" customHeight="1" thickBot="1" x14ac:dyDescent="0.25">
      <c r="A26" s="40" t="s">
        <v>29</v>
      </c>
      <c r="B26" s="41"/>
      <c r="C26" s="41"/>
      <c r="D26" s="42"/>
      <c r="E26" s="24">
        <f>+D27+D28</f>
        <v>16</v>
      </c>
      <c r="F26" s="25"/>
      <c r="G26" s="37"/>
      <c r="H26" s="30">
        <f>+SUM(H27:H28)</f>
        <v>0</v>
      </c>
      <c r="I26" s="44"/>
    </row>
    <row r="27" spans="1:9" s="18" customFormat="1" ht="60" customHeight="1" thickBot="1" x14ac:dyDescent="0.25">
      <c r="A27" s="60" t="s">
        <v>33</v>
      </c>
      <c r="B27" s="58"/>
      <c r="C27" s="59"/>
      <c r="D27" s="24">
        <v>10</v>
      </c>
      <c r="E27" s="32" t="s">
        <v>17</v>
      </c>
      <c r="F27" s="25"/>
      <c r="G27" s="16">
        <v>5</v>
      </c>
      <c r="H27" s="26">
        <f>IF(ISNUMBER(G27),IF(ROUNDDOWN(G27&gt;=10,0),10,IF(ROUNDDOWN(G27,0)&lt;6,0,+ROUNDDOWN(G27,0)-5)),"ERROR: indicar total años experiencia")</f>
        <v>0</v>
      </c>
      <c r="I27" s="44"/>
    </row>
    <row r="28" spans="1:9" s="18" customFormat="1" ht="60" customHeight="1" thickBot="1" x14ac:dyDescent="0.25">
      <c r="A28" s="60" t="s">
        <v>34</v>
      </c>
      <c r="B28" s="58"/>
      <c r="C28" s="59"/>
      <c r="D28" s="29">
        <v>6</v>
      </c>
      <c r="E28" s="32" t="s">
        <v>18</v>
      </c>
      <c r="F28" s="25"/>
      <c r="G28" s="16">
        <v>1</v>
      </c>
      <c r="H28" s="26">
        <f>IF(ISNUMBER(G28),IF(ROUNDDOWN(G28&gt;=7,0),6,IF(ROUNDDOWN(G28,0)&lt;2,0,+ROUNDDOWN(G28,0)-1)*2),"ERROR: indicar total proy. desamiantado")</f>
        <v>0</v>
      </c>
      <c r="I28" s="45"/>
    </row>
    <row r="29" spans="1:9" s="18" customFormat="1" x14ac:dyDescent="0.25">
      <c r="A29" s="27" t="s">
        <v>19</v>
      </c>
      <c r="I29" s="1"/>
    </row>
    <row r="30" spans="1:9" x14ac:dyDescent="0.25">
      <c r="A30" s="27" t="s">
        <v>22</v>
      </c>
    </row>
    <row r="31" spans="1:9" ht="60" customHeight="1" x14ac:dyDescent="0.25">
      <c r="A31" s="66" t="s">
        <v>35</v>
      </c>
      <c r="B31" s="66"/>
      <c r="C31" s="66"/>
      <c r="D31" s="66"/>
      <c r="E31" s="66"/>
      <c r="F31" s="66"/>
      <c r="G31" s="66"/>
      <c r="H31" s="66"/>
    </row>
    <row r="34" spans="1:5" x14ac:dyDescent="0.25">
      <c r="A34" s="35" t="s">
        <v>20</v>
      </c>
      <c r="B34" s="39"/>
      <c r="C34" s="39"/>
      <c r="D34" s="39"/>
      <c r="E34" s="39"/>
    </row>
  </sheetData>
  <sheetProtection algorithmName="SHA-512" hashValue="uzhi/W+4CUcjgjN8g2+1AaKj+arBAHRpdGExrxBZ5PbmaQan8Qg7g7ZmP+vxqp7VovByNtmGZOw7FV/RoS5sdA==" saltValue="or47KWAWl1Cv3uHrmTSblw==" spinCount="100000" sheet="1" objects="1" scenarios="1" selectLockedCells="1"/>
  <mergeCells count="20">
    <mergeCell ref="I22:I28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8:C28"/>
    <mergeCell ref="A23:C23"/>
    <mergeCell ref="A24:C24"/>
    <mergeCell ref="A25:C25"/>
    <mergeCell ref="B34:E34"/>
    <mergeCell ref="A22:D22"/>
    <mergeCell ref="A26:D26"/>
    <mergeCell ref="A27:C27"/>
    <mergeCell ref="A31:H31"/>
  </mergeCells>
  <printOptions horizontalCentered="1"/>
  <pageMargins left="0.39370078740157483" right="0.31496062992125984" top="0.39370078740157483" bottom="0.39370078740157483" header="0" footer="0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2026-06-11T17:55:25Z</cp:lastPrinted>
  <dcterms:created xsi:type="dcterms:W3CDTF">2022-02-14T09:45:48Z</dcterms:created>
  <dcterms:modified xsi:type="dcterms:W3CDTF">2026-06-11T17:57:13Z</dcterms:modified>
</cp:coreProperties>
</file>