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6\0-EXPEDIENTES COMITÉ\S-02651-2026 - Suministro de Epis en los centros de CRTVE\"/>
    </mc:Choice>
  </mc:AlternateContent>
  <xr:revisionPtr revIDLastSave="0" documentId="8_{6EB2C26A-65C5-4590-AED5-31C858BFC01C}" xr6:coauthVersionLast="36" xr6:coauthVersionMax="36" xr10:uidLastSave="{00000000-0000-0000-0000-000000000000}"/>
  <bookViews>
    <workbookView xWindow="0" yWindow="0" windowWidth="19200" windowHeight="8070" xr2:uid="{DA9F5562-4F0E-4930-BC95-E403FF093E54}"/>
  </bookViews>
  <sheets>
    <sheet name="Total" sheetId="1" r:id="rId1"/>
    <sheet name="Precios unitarios anua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2" l="1"/>
  <c r="E92" i="2" s="1"/>
  <c r="C6" i="1" s="1"/>
  <c r="D6" i="1" s="1"/>
  <c r="E90" i="2"/>
  <c r="E91" i="2"/>
  <c r="E88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4" i="2"/>
  <c r="E82" i="2" l="1"/>
  <c r="C5" i="1" s="1"/>
  <c r="D5" i="1" s="1"/>
  <c r="D7" i="1" s="1"/>
</calcChain>
</file>

<file path=xl/sharedStrings.xml><?xml version="1.0" encoding="utf-8"?>
<sst xmlns="http://schemas.openxmlformats.org/spreadsheetml/2006/main" count="100" uniqueCount="100">
  <si>
    <t xml:space="preserve">DESCRIPCIÓN </t>
  </si>
  <si>
    <t>VALOR ESTIMADO ANUAL</t>
  </si>
  <si>
    <t>VALOR ESTIMADO DEL CONTRATO</t>
  </si>
  <si>
    <t>2 AÑOS</t>
  </si>
  <si>
    <t>Suministro EPI’s</t>
  </si>
  <si>
    <t>Envíos</t>
  </si>
  <si>
    <t>TOTAL</t>
  </si>
  <si>
    <t xml:space="preserve">ARTÍCULO </t>
  </si>
  <si>
    <t xml:space="preserve">ESTIMACIÓN ANUAL UNIDADES </t>
  </si>
  <si>
    <t xml:space="preserve">IMPORTE UNITARIO </t>
  </si>
  <si>
    <t>IMPORTE TOTAL ANUAL</t>
  </si>
  <si>
    <t>ARNES ANTICAÍDAS</t>
  </si>
  <si>
    <t>ARNÉS ANTICAIDA SUJECIÓN Y SUSPENSIÓN</t>
  </si>
  <si>
    <t>BOTA DE AGUA</t>
  </si>
  <si>
    <t>BOTA DE PROTECCIÓN</t>
  </si>
  <si>
    <t>BOTA DE SEGURIDAD CON PUNTERA REFORZADA</t>
  </si>
  <si>
    <t>CAMISA RIESGO ELÉCTRICO Y TRABAJOS SOLDADURA</t>
  </si>
  <si>
    <t>CASCO DE PROTECCIÓN</t>
  </si>
  <si>
    <t>CASCO DIELÉCTRICO CON PANTALLA INTEGRADA</t>
  </si>
  <si>
    <t>CASCO TRABAJOS EN ALTURA</t>
  </si>
  <si>
    <t>CAZADORA RIESGO ELÉCTRICO Y TRABAJOS SOLDADURA</t>
  </si>
  <si>
    <t>CHALECO LUMINISCENTE</t>
  </si>
  <si>
    <t>CHALECO LUMINISCENTE REFRESCANTE</t>
  </si>
  <si>
    <t>CREMA FOTOPROTECTORA</t>
  </si>
  <si>
    <t xml:space="preserve">CUERDA SEMIESTÁTICA 20 m </t>
  </si>
  <si>
    <t>CUERDA SEMIESTÁTICA 40 m</t>
  </si>
  <si>
    <t xml:space="preserve">CUERDA SEMIESTÁTICA 60 m </t>
  </si>
  <si>
    <t>DELANTAL SOLDADOR</t>
  </si>
  <si>
    <t>ELEMENTO DE AMARRE DOBLE CON ABSORBEDOR INTEGRADO Y CONECTORES INCLUIDOS</t>
  </si>
  <si>
    <t>ELEMENTO DE AMARRE REGULABLE DE SUJECIÓN 3 m</t>
  </si>
  <si>
    <t>ELEMENTO DE AMARRE REGULABLE DE SUJECIÓN 15 m</t>
  </si>
  <si>
    <t>ELEMENTO DE AMARRE RETRACTIL</t>
  </si>
  <si>
    <t xml:space="preserve">ESLINGA PARA TRABAJOS EN ALTURA 120 cm </t>
  </si>
  <si>
    <t xml:space="preserve">ESLINGA PARA TRABAJOS EN ALTURA 80 cm </t>
  </si>
  <si>
    <t>FILTROS PROTECCIÓN RESPIRATORIA - Protección ABEK1 P3 R (2 unidades)</t>
  </si>
  <si>
    <t>FILTROS PROTECCIÓN RESPIRATORIA - Protección A2P3 R (2 unidades)</t>
  </si>
  <si>
    <t>GAFA MONTURA INTEGRAL</t>
  </si>
  <si>
    <t>GAFA PROTECCIÓN SOLAR</t>
  </si>
  <si>
    <t>GORRA ANTIGOLPES</t>
  </si>
  <si>
    <t>GORRA PROTECCIÓN SOLAR CON CUBRENUCAS</t>
  </si>
  <si>
    <t>GORRA PROTECCIÓN SOLAR TIPO BEISBOL</t>
  </si>
  <si>
    <t>GORRO PARA FRÍO</t>
  </si>
  <si>
    <t>GUANTE DIELÉCTRICO Clase 00 (T: 500 V)</t>
  </si>
  <si>
    <t>GUANTE DIELÉCTRICO Clase 0 (T: 1000 V)</t>
  </si>
  <si>
    <t>GUANTE DIELÉCTRICO Clase 2 (T: 17000 V)</t>
  </si>
  <si>
    <t>GUANTE DIELÉCTRICO Clase 3 (T: 26500 V)</t>
  </si>
  <si>
    <t>GUANTE HIGIÉNICO NITRILO DESECHABLE (caja de 100 unidades)</t>
  </si>
  <si>
    <t>GUANTE IGNÍFUGO Y RETARDANTE A LA LLAMA</t>
  </si>
  <si>
    <t>GUANTE PARA FRÍO</t>
  </si>
  <si>
    <t>GUANTE PARA FRÍO MUJER</t>
  </si>
  <si>
    <t>GUANTE PARA SOLDADURA</t>
  </si>
  <si>
    <t>GUANTE RIESGO MECÁNICO NITRILO</t>
  </si>
  <si>
    <t>GUANTE RIESGO MECÁNICO PIEL VACUNO</t>
  </si>
  <si>
    <t>GUANTE RIESGO MECÁNICO Y FRÍO PIEL VACUNO</t>
  </si>
  <si>
    <t>GUANTE RIESGO MECÁNICO Y FRÍO TEXTIL</t>
  </si>
  <si>
    <t>GUANTE RIESGO MECÁNICO Y QUÍMICO NITRILO</t>
  </si>
  <si>
    <t>GUANTE RIESGO MECÁNICO Y TÉRMICO KEVLAR</t>
  </si>
  <si>
    <t>GUANTE RIESGO QUÍMICO Y MICROORGANISMOS DESECHABLE (caja de 100 unidades)</t>
  </si>
  <si>
    <t>MANGUITO PARA SOLDADURA</t>
  </si>
  <si>
    <t>MÁSCARA FACIAL COMPLETA</t>
  </si>
  <si>
    <t>MASCARILLA AUTO FILTRANTE</t>
  </si>
  <si>
    <t>MEDIA MÁSCARA</t>
  </si>
  <si>
    <t>MEDIA MÁSCARA CON FILTROS INTEGRADOS Protección ABE1 P3 R</t>
  </si>
  <si>
    <t>MEDIA MÁSCARA CON FILTROS INTEGRADOS Protección A2P3 R</t>
  </si>
  <si>
    <t xml:space="preserve">MONO DE PROTECCIÓN INTEGRAL </t>
  </si>
  <si>
    <t xml:space="preserve">MOSQUETÓN </t>
  </si>
  <si>
    <t>MOSQUETÓN SEMICIRCULAR MULTIDIRECCIONAL</t>
  </si>
  <si>
    <t>OREJERAS</t>
  </si>
  <si>
    <t xml:space="preserve">PANTALLA FACIAL FRENTE A IMPACTOS Y SALPICADURAS </t>
  </si>
  <si>
    <t>PANTALLA PARA SOLDAR</t>
  </si>
  <si>
    <t xml:space="preserve">PANTALÓN PARA FRÍO EXTREMO </t>
  </si>
  <si>
    <t>PANTALÓN RIESGO ELÉCTRICO Y TRABAJOS SOLDADURA</t>
  </si>
  <si>
    <t>PARKA IMPERMEABLE PARA AMBIENTES MUY FRÍOS (-5°C a -50°C)</t>
  </si>
  <si>
    <t>PARKA IMPERMEABLE PARA AMBIENTES MUY FRÍOS (-5°C a -50°C) – 40ºC (MORFOLOGÍA FEMENINA)</t>
  </si>
  <si>
    <t>PARKA IMPERMEABLE HASTA -5ºC</t>
  </si>
  <si>
    <t>PARKA IMPERMEABLE 3 EN 1 HASTA -5ºC</t>
  </si>
  <si>
    <t>PARKA IMPERMEABLE HASTA -5ºC (MORFOLOGÍA FEMENINA)</t>
  </si>
  <si>
    <t>PARKA IMPERMEABLE 3 EN 1 HASTA -5ºC (MORFOLOGÍA FEMENINA)</t>
  </si>
  <si>
    <t>POLAINA PARA SOLDADURA</t>
  </si>
  <si>
    <t>POLAR TÉRMICO</t>
  </si>
  <si>
    <t>TAPONES AUDITIVOS DESECHABLES</t>
  </si>
  <si>
    <t>TAPONES AUDITIVOS REUTILIZABLES</t>
  </si>
  <si>
    <t>TAPONES REUTILIZABLES MÚSICOS</t>
  </si>
  <si>
    <t>TRAJE DE LLUVIA</t>
  </si>
  <si>
    <t>TUBULAR DE CUELLO PARA FRÍO</t>
  </si>
  <si>
    <t>ZAPATO DE SEGURIDAD</t>
  </si>
  <si>
    <t>ZAPATO DE SEGURIDAD MUY TRANSPIRABLE.</t>
  </si>
  <si>
    <t>ZAPATO RIESGO ELÉCTRICO</t>
  </si>
  <si>
    <t>OTROS: EPIS NO INCLUIDOS EN LOS ANTERIORES (*)</t>
  </si>
  <si>
    <t>IMPORTE ANUAL ESTIMADO DE SUMINISTROS</t>
  </si>
  <si>
    <t>DESTINOS</t>
  </si>
  <si>
    <t xml:space="preserve">Envíos estimados al año </t>
  </si>
  <si>
    <t>Importe unitario</t>
  </si>
  <si>
    <t>Total</t>
  </si>
  <si>
    <t>Madrid / Barcelona</t>
  </si>
  <si>
    <t>Resto península</t>
  </si>
  <si>
    <t>Islas / Ceuta / Melilla</t>
  </si>
  <si>
    <t>Devoluciones (*)</t>
  </si>
  <si>
    <t>TOTAL ESTIMADO ENVIOS</t>
  </si>
  <si>
    <t>El excel se aporta meramente para facilitar la realización de la oferta a los licitadores, en la oferta deben incluir el anexo I incluido en el PCAP cumplimentado y firmado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</si>
</sst>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0"/>
      <name val="ITC Officina RTVE"/>
      <family val="1"/>
    </font>
    <font>
      <sz val="9"/>
      <color rgb="FF000000"/>
      <name val="ITC Officina RTVE"/>
      <family val="1"/>
    </font>
    <font>
      <sz val="11"/>
      <color theme="1"/>
      <name val="ITC Officina RTVE"/>
      <family val="1"/>
    </font>
    <font>
      <b/>
      <sz val="10"/>
      <color rgb="FF000000"/>
      <name val="ITC Officina RTVE"/>
      <family val="1"/>
    </font>
    <font>
      <sz val="10"/>
      <color rgb="FF000000"/>
      <name val="ITC Officina RTVE"/>
      <family val="1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8" fontId="4" fillId="0" borderId="6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8" fontId="3" fillId="0" borderId="2" xfId="0" applyNumberFormat="1" applyFont="1" applyBorder="1" applyAlignment="1">
      <alignment horizontal="center" vertical="center" wrapText="1"/>
    </xf>
    <xf numFmtId="8" fontId="3" fillId="0" borderId="3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8" fontId="4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8" fontId="4" fillId="3" borderId="6" xfId="0" applyNumberFormat="1" applyFont="1" applyFill="1" applyBorder="1" applyAlignment="1">
      <alignment horizontal="center" vertical="center" wrapText="1"/>
    </xf>
    <xf numFmtId="8" fontId="3" fillId="4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8" fontId="7" fillId="0" borderId="15" xfId="0" applyNumberFormat="1" applyFont="1" applyBorder="1" applyAlignment="1">
      <alignment horizontal="center" vertical="center" wrapText="1"/>
    </xf>
    <xf numFmtId="8" fontId="6" fillId="4" borderId="15" xfId="0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8" fillId="0" borderId="0" xfId="0" applyFont="1"/>
    <xf numFmtId="8" fontId="4" fillId="3" borderId="6" xfId="0" applyNumberFormat="1" applyFont="1" applyFill="1" applyBorder="1" applyAlignment="1" applyProtection="1">
      <alignment horizontal="center" vertical="center"/>
      <protection locked="0"/>
    </xf>
    <xf numFmtId="8" fontId="7" fillId="0" borderId="15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AA578-9074-4CC6-862E-30C4877CCC18}">
  <dimension ref="B2:D11"/>
  <sheetViews>
    <sheetView tabSelected="1" workbookViewId="0">
      <selection activeCell="D7" sqref="D7:D8"/>
    </sheetView>
  </sheetViews>
  <sheetFormatPr baseColWidth="10" defaultRowHeight="14.5" x14ac:dyDescent="0.35"/>
  <cols>
    <col min="2" max="2" width="10.08984375" bestFit="1" customWidth="1"/>
    <col min="3" max="4" width="12.81640625" bestFit="1" customWidth="1"/>
  </cols>
  <sheetData>
    <row r="2" spans="2:4" ht="15" thickBot="1" x14ac:dyDescent="0.4"/>
    <row r="3" spans="2:4" ht="37.5" x14ac:dyDescent="0.35">
      <c r="B3" s="5" t="s">
        <v>0</v>
      </c>
      <c r="C3" s="5" t="s">
        <v>1</v>
      </c>
      <c r="D3" s="1" t="s">
        <v>2</v>
      </c>
    </row>
    <row r="4" spans="2:4" ht="15" thickBot="1" x14ac:dyDescent="0.4">
      <c r="B4" s="6"/>
      <c r="C4" s="6"/>
      <c r="D4" s="2" t="s">
        <v>3</v>
      </c>
    </row>
    <row r="5" spans="2:4" ht="26.5" thickBot="1" x14ac:dyDescent="0.4">
      <c r="B5" s="3" t="s">
        <v>4</v>
      </c>
      <c r="C5" s="4">
        <f>'Precios unitarios anual'!E82</f>
        <v>5000</v>
      </c>
      <c r="D5" s="4">
        <f>C5*2</f>
        <v>10000</v>
      </c>
    </row>
    <row r="6" spans="2:4" ht="15" thickBot="1" x14ac:dyDescent="0.4">
      <c r="B6" s="3" t="s">
        <v>5</v>
      </c>
      <c r="C6" s="4">
        <f>'Precios unitarios anual'!E92</f>
        <v>0</v>
      </c>
      <c r="D6" s="4">
        <f>C6*2</f>
        <v>0</v>
      </c>
    </row>
    <row r="7" spans="2:4" x14ac:dyDescent="0.35">
      <c r="B7" s="7"/>
      <c r="C7" s="8"/>
      <c r="D7" s="11">
        <f>D5+D6</f>
        <v>10000</v>
      </c>
    </row>
    <row r="8" spans="2:4" ht="15" thickBot="1" x14ac:dyDescent="0.4">
      <c r="B8" s="9" t="s">
        <v>6</v>
      </c>
      <c r="C8" s="10"/>
      <c r="D8" s="12"/>
    </row>
    <row r="11" spans="2:4" x14ac:dyDescent="0.35">
      <c r="B11" s="36" t="s">
        <v>99</v>
      </c>
    </row>
  </sheetData>
  <sheetProtection algorithmName="SHA-512" hashValue="WNPBJ2hwZp4OxCWJ1VYUokftmTQy8eKqpk7nQftq0aPQnVJSZO8EFcSfxZVYXXUqWEQ7kKggiorGOObkxT7W/Q==" saltValue="ZTKkAwmeg/bm/PtmQoSQ/A==" spinCount="100000" sheet="1" objects="1" scenarios="1"/>
  <mergeCells count="5">
    <mergeCell ref="D7:D8"/>
    <mergeCell ref="B3:B4"/>
    <mergeCell ref="C3:C4"/>
    <mergeCell ref="B7:C7"/>
    <mergeCell ref="B8:C8"/>
  </mergeCells>
  <dataValidations count="1">
    <dataValidation type="decimal" operator="lessThanOrEqual" allowBlank="1" showInputMessage="1" showErrorMessage="1" sqref="D7:D8" xr:uid="{CC68E7BC-881C-4BE3-ADB3-AECB62E709C7}">
      <formula1>555578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5E7FB-96B6-422B-B498-ED4583F53EDD}">
  <dimension ref="B2:G92"/>
  <sheetViews>
    <sheetView workbookViewId="0">
      <selection activeCell="F12" sqref="F12:G12"/>
    </sheetView>
  </sheetViews>
  <sheetFormatPr baseColWidth="10" defaultRowHeight="14.5" x14ac:dyDescent="0.35"/>
  <cols>
    <col min="5" max="5" width="16.453125" customWidth="1"/>
  </cols>
  <sheetData>
    <row r="2" spans="2:7" ht="15" thickBot="1" x14ac:dyDescent="0.4"/>
    <row r="3" spans="2:7" ht="38" thickBot="1" x14ac:dyDescent="0.4">
      <c r="B3" s="13" t="s">
        <v>7</v>
      </c>
      <c r="C3" s="14" t="s">
        <v>8</v>
      </c>
      <c r="D3" s="14" t="s">
        <v>9</v>
      </c>
      <c r="E3" s="14" t="s">
        <v>10</v>
      </c>
      <c r="F3" s="23"/>
      <c r="G3" s="22"/>
    </row>
    <row r="4" spans="2:7" ht="26.5" thickBot="1" x14ac:dyDescent="0.4">
      <c r="B4" s="15" t="s">
        <v>11</v>
      </c>
      <c r="C4" s="16">
        <v>25</v>
      </c>
      <c r="D4" s="37"/>
      <c r="E4" s="17">
        <f>C4*D4</f>
        <v>0</v>
      </c>
      <c r="F4" s="23"/>
      <c r="G4" s="22"/>
    </row>
    <row r="5" spans="2:7" ht="52.5" thickBot="1" x14ac:dyDescent="0.4">
      <c r="B5" s="15" t="s">
        <v>12</v>
      </c>
      <c r="C5" s="16">
        <v>15</v>
      </c>
      <c r="D5" s="37"/>
      <c r="E5" s="17">
        <f t="shared" ref="E5:E68" si="0">C5*D5</f>
        <v>0</v>
      </c>
      <c r="F5" s="23"/>
      <c r="G5" s="22"/>
    </row>
    <row r="6" spans="2:7" ht="15" thickBot="1" x14ac:dyDescent="0.4">
      <c r="B6" s="15" t="s">
        <v>13</v>
      </c>
      <c r="C6" s="16">
        <v>100</v>
      </c>
      <c r="D6" s="37"/>
      <c r="E6" s="17">
        <f t="shared" si="0"/>
        <v>0</v>
      </c>
      <c r="F6" s="23"/>
      <c r="G6" s="22"/>
    </row>
    <row r="7" spans="2:7" ht="26.5" thickBot="1" x14ac:dyDescent="0.4">
      <c r="B7" s="15" t="s">
        <v>14</v>
      </c>
      <c r="C7" s="16">
        <v>200</v>
      </c>
      <c r="D7" s="37"/>
      <c r="E7" s="17">
        <f t="shared" si="0"/>
        <v>0</v>
      </c>
      <c r="F7" s="23"/>
      <c r="G7" s="22"/>
    </row>
    <row r="8" spans="2:7" ht="52.5" thickBot="1" x14ac:dyDescent="0.4">
      <c r="B8" s="15" t="s">
        <v>15</v>
      </c>
      <c r="C8" s="16">
        <v>200</v>
      </c>
      <c r="D8" s="37"/>
      <c r="E8" s="17">
        <f t="shared" si="0"/>
        <v>0</v>
      </c>
      <c r="F8" s="23"/>
      <c r="G8" s="22"/>
    </row>
    <row r="9" spans="2:7" ht="65.5" thickBot="1" x14ac:dyDescent="0.4">
      <c r="B9" s="15" t="s">
        <v>16</v>
      </c>
      <c r="C9" s="16">
        <v>40</v>
      </c>
      <c r="D9" s="37"/>
      <c r="E9" s="17">
        <f t="shared" si="0"/>
        <v>0</v>
      </c>
      <c r="F9" s="23"/>
      <c r="G9" s="22"/>
    </row>
    <row r="10" spans="2:7" ht="26.5" thickBot="1" x14ac:dyDescent="0.4">
      <c r="B10" s="15" t="s">
        <v>17</v>
      </c>
      <c r="C10" s="16">
        <v>30</v>
      </c>
      <c r="D10" s="37"/>
      <c r="E10" s="17">
        <f t="shared" si="0"/>
        <v>0</v>
      </c>
      <c r="F10" s="23"/>
      <c r="G10" s="22"/>
    </row>
    <row r="11" spans="2:7" ht="52.5" thickBot="1" x14ac:dyDescent="0.4">
      <c r="B11" s="15" t="s">
        <v>18</v>
      </c>
      <c r="C11" s="16">
        <v>10</v>
      </c>
      <c r="D11" s="37"/>
      <c r="E11" s="17">
        <f t="shared" si="0"/>
        <v>0</v>
      </c>
      <c r="F11" s="23"/>
      <c r="G11" s="22"/>
    </row>
    <row r="12" spans="2:7" ht="39.5" thickBot="1" x14ac:dyDescent="0.4">
      <c r="B12" s="15" t="s">
        <v>19</v>
      </c>
      <c r="C12" s="16">
        <v>40</v>
      </c>
      <c r="D12" s="37"/>
      <c r="E12" s="17">
        <f t="shared" si="0"/>
        <v>0</v>
      </c>
      <c r="F12" s="23"/>
      <c r="G12" s="22"/>
    </row>
    <row r="13" spans="2:7" ht="65.5" thickBot="1" x14ac:dyDescent="0.4">
      <c r="B13" s="15" t="s">
        <v>20</v>
      </c>
      <c r="C13" s="16">
        <v>40</v>
      </c>
      <c r="D13" s="37"/>
      <c r="E13" s="17">
        <f t="shared" si="0"/>
        <v>0</v>
      </c>
      <c r="F13" s="23"/>
      <c r="G13" s="22"/>
    </row>
    <row r="14" spans="2:7" ht="26.5" thickBot="1" x14ac:dyDescent="0.4">
      <c r="B14" s="15" t="s">
        <v>21</v>
      </c>
      <c r="C14" s="16">
        <v>200</v>
      </c>
      <c r="D14" s="37"/>
      <c r="E14" s="17">
        <f t="shared" si="0"/>
        <v>0</v>
      </c>
      <c r="F14" s="23"/>
      <c r="G14" s="22"/>
    </row>
    <row r="15" spans="2:7" ht="39.5" thickBot="1" x14ac:dyDescent="0.4">
      <c r="B15" s="15" t="s">
        <v>22</v>
      </c>
      <c r="C15" s="16">
        <v>150</v>
      </c>
      <c r="D15" s="37"/>
      <c r="E15" s="17">
        <f t="shared" si="0"/>
        <v>0</v>
      </c>
      <c r="F15" s="23"/>
      <c r="G15" s="22"/>
    </row>
    <row r="16" spans="2:7" ht="39.5" thickBot="1" x14ac:dyDescent="0.4">
      <c r="B16" s="15" t="s">
        <v>23</v>
      </c>
      <c r="C16" s="16">
        <v>600</v>
      </c>
      <c r="D16" s="37"/>
      <c r="E16" s="17">
        <f t="shared" si="0"/>
        <v>0</v>
      </c>
      <c r="F16" s="23"/>
      <c r="G16" s="22"/>
    </row>
    <row r="17" spans="2:7" ht="39.5" thickBot="1" x14ac:dyDescent="0.4">
      <c r="B17" s="15" t="s">
        <v>24</v>
      </c>
      <c r="C17" s="16">
        <v>1</v>
      </c>
      <c r="D17" s="37"/>
      <c r="E17" s="17">
        <f t="shared" si="0"/>
        <v>0</v>
      </c>
      <c r="F17" s="23"/>
      <c r="G17" s="22"/>
    </row>
    <row r="18" spans="2:7" ht="39.5" thickBot="1" x14ac:dyDescent="0.4">
      <c r="B18" s="15" t="s">
        <v>25</v>
      </c>
      <c r="C18" s="16">
        <v>1</v>
      </c>
      <c r="D18" s="37"/>
      <c r="E18" s="17">
        <f t="shared" si="0"/>
        <v>0</v>
      </c>
      <c r="F18" s="23"/>
      <c r="G18" s="22"/>
    </row>
    <row r="19" spans="2:7" ht="39.5" thickBot="1" x14ac:dyDescent="0.4">
      <c r="B19" s="15" t="s">
        <v>26</v>
      </c>
      <c r="C19" s="16">
        <v>1</v>
      </c>
      <c r="D19" s="37"/>
      <c r="E19" s="17">
        <f t="shared" si="0"/>
        <v>0</v>
      </c>
      <c r="F19" s="23"/>
      <c r="G19" s="22"/>
    </row>
    <row r="20" spans="2:7" ht="26.5" thickBot="1" x14ac:dyDescent="0.4">
      <c r="B20" s="15" t="s">
        <v>27</v>
      </c>
      <c r="C20" s="16">
        <v>5</v>
      </c>
      <c r="D20" s="37"/>
      <c r="E20" s="17">
        <f t="shared" si="0"/>
        <v>0</v>
      </c>
      <c r="F20" s="23"/>
      <c r="G20" s="22"/>
    </row>
    <row r="21" spans="2:7" ht="91.5" thickBot="1" x14ac:dyDescent="0.4">
      <c r="B21" s="15" t="s">
        <v>28</v>
      </c>
      <c r="C21" s="16">
        <v>35</v>
      </c>
      <c r="D21" s="37"/>
      <c r="E21" s="17">
        <f t="shared" si="0"/>
        <v>0</v>
      </c>
      <c r="F21" s="23"/>
      <c r="G21" s="22"/>
    </row>
    <row r="22" spans="2:7" ht="52.5" thickBot="1" x14ac:dyDescent="0.4">
      <c r="B22" s="15" t="s">
        <v>29</v>
      </c>
      <c r="C22" s="16">
        <v>35</v>
      </c>
      <c r="D22" s="37"/>
      <c r="E22" s="17">
        <f t="shared" si="0"/>
        <v>0</v>
      </c>
      <c r="F22" s="23"/>
      <c r="G22" s="22"/>
    </row>
    <row r="23" spans="2:7" ht="52.5" thickBot="1" x14ac:dyDescent="0.4">
      <c r="B23" s="15" t="s">
        <v>30</v>
      </c>
      <c r="C23" s="16">
        <v>5</v>
      </c>
      <c r="D23" s="37"/>
      <c r="E23" s="17">
        <f t="shared" si="0"/>
        <v>0</v>
      </c>
      <c r="F23" s="23"/>
      <c r="G23" s="22"/>
    </row>
    <row r="24" spans="2:7" ht="39.5" thickBot="1" x14ac:dyDescent="0.4">
      <c r="B24" s="15" t="s">
        <v>31</v>
      </c>
      <c r="C24" s="16">
        <v>3</v>
      </c>
      <c r="D24" s="37"/>
      <c r="E24" s="17">
        <f t="shared" si="0"/>
        <v>0</v>
      </c>
      <c r="F24" s="23"/>
      <c r="G24" s="22"/>
    </row>
    <row r="25" spans="2:7" ht="39.5" thickBot="1" x14ac:dyDescent="0.4">
      <c r="B25" s="15" t="s">
        <v>32</v>
      </c>
      <c r="C25" s="16">
        <v>35</v>
      </c>
      <c r="D25" s="37"/>
      <c r="E25" s="17">
        <f t="shared" si="0"/>
        <v>0</v>
      </c>
      <c r="F25" s="23"/>
      <c r="G25" s="22"/>
    </row>
    <row r="26" spans="2:7" ht="39.5" thickBot="1" x14ac:dyDescent="0.4">
      <c r="B26" s="15" t="s">
        <v>33</v>
      </c>
      <c r="C26" s="16">
        <v>35</v>
      </c>
      <c r="D26" s="37"/>
      <c r="E26" s="17">
        <f t="shared" si="0"/>
        <v>0</v>
      </c>
      <c r="F26" s="23"/>
      <c r="G26" s="22"/>
    </row>
    <row r="27" spans="2:7" ht="78.5" thickBot="1" x14ac:dyDescent="0.4">
      <c r="B27" s="15" t="s">
        <v>34</v>
      </c>
      <c r="C27" s="16">
        <v>60</v>
      </c>
      <c r="D27" s="37"/>
      <c r="E27" s="17">
        <f t="shared" si="0"/>
        <v>0</v>
      </c>
      <c r="F27" s="23"/>
      <c r="G27" s="22"/>
    </row>
    <row r="28" spans="2:7" ht="78.5" thickBot="1" x14ac:dyDescent="0.4">
      <c r="B28" s="15" t="s">
        <v>35</v>
      </c>
      <c r="C28" s="16">
        <v>20</v>
      </c>
      <c r="D28" s="37"/>
      <c r="E28" s="17">
        <f t="shared" si="0"/>
        <v>0</v>
      </c>
      <c r="F28" s="23"/>
      <c r="G28" s="22"/>
    </row>
    <row r="29" spans="2:7" ht="39.5" thickBot="1" x14ac:dyDescent="0.4">
      <c r="B29" s="15" t="s">
        <v>36</v>
      </c>
      <c r="C29" s="16">
        <v>50</v>
      </c>
      <c r="D29" s="37"/>
      <c r="E29" s="17">
        <f t="shared" si="0"/>
        <v>0</v>
      </c>
      <c r="F29" s="23"/>
      <c r="G29" s="22"/>
    </row>
    <row r="30" spans="2:7" ht="39.5" thickBot="1" x14ac:dyDescent="0.4">
      <c r="B30" s="15" t="s">
        <v>37</v>
      </c>
      <c r="C30" s="16">
        <v>300</v>
      </c>
      <c r="D30" s="37"/>
      <c r="E30" s="17">
        <f t="shared" si="0"/>
        <v>0</v>
      </c>
      <c r="F30" s="23"/>
      <c r="G30" s="22"/>
    </row>
    <row r="31" spans="2:7" ht="26.5" thickBot="1" x14ac:dyDescent="0.4">
      <c r="B31" s="15" t="s">
        <v>38</v>
      </c>
      <c r="C31" s="16">
        <v>20</v>
      </c>
      <c r="D31" s="37"/>
      <c r="E31" s="17">
        <f t="shared" si="0"/>
        <v>0</v>
      </c>
      <c r="F31" s="23"/>
      <c r="G31" s="22"/>
    </row>
    <row r="32" spans="2:7" ht="52.5" thickBot="1" x14ac:dyDescent="0.4">
      <c r="B32" s="15" t="s">
        <v>39</v>
      </c>
      <c r="C32" s="16">
        <v>150</v>
      </c>
      <c r="D32" s="37"/>
      <c r="E32" s="17">
        <f t="shared" si="0"/>
        <v>0</v>
      </c>
      <c r="F32" s="23"/>
      <c r="G32" s="22"/>
    </row>
    <row r="33" spans="2:7" ht="52.5" thickBot="1" x14ac:dyDescent="0.4">
      <c r="B33" s="15" t="s">
        <v>40</v>
      </c>
      <c r="C33" s="16">
        <v>400</v>
      </c>
      <c r="D33" s="37"/>
      <c r="E33" s="17">
        <f t="shared" si="0"/>
        <v>0</v>
      </c>
      <c r="F33" s="23"/>
      <c r="G33" s="22"/>
    </row>
    <row r="34" spans="2:7" ht="26.5" thickBot="1" x14ac:dyDescent="0.4">
      <c r="B34" s="15" t="s">
        <v>41</v>
      </c>
      <c r="C34" s="16">
        <v>500</v>
      </c>
      <c r="D34" s="37"/>
      <c r="E34" s="17">
        <f t="shared" si="0"/>
        <v>0</v>
      </c>
      <c r="F34" s="23"/>
      <c r="G34" s="22"/>
    </row>
    <row r="35" spans="2:7" ht="52.5" thickBot="1" x14ac:dyDescent="0.4">
      <c r="B35" s="15" t="s">
        <v>42</v>
      </c>
      <c r="C35" s="16">
        <v>10</v>
      </c>
      <c r="D35" s="37"/>
      <c r="E35" s="17">
        <f t="shared" si="0"/>
        <v>0</v>
      </c>
      <c r="F35" s="23"/>
      <c r="G35" s="22"/>
    </row>
    <row r="36" spans="2:7" ht="52.5" thickBot="1" x14ac:dyDescent="0.4">
      <c r="B36" s="15" t="s">
        <v>43</v>
      </c>
      <c r="C36" s="16">
        <v>10</v>
      </c>
      <c r="D36" s="37"/>
      <c r="E36" s="17">
        <f t="shared" si="0"/>
        <v>0</v>
      </c>
      <c r="F36" s="23"/>
      <c r="G36" s="22"/>
    </row>
    <row r="37" spans="2:7" ht="52.5" thickBot="1" x14ac:dyDescent="0.4">
      <c r="B37" s="15" t="s">
        <v>44</v>
      </c>
      <c r="C37" s="16">
        <v>1</v>
      </c>
      <c r="D37" s="37"/>
      <c r="E37" s="17">
        <f t="shared" si="0"/>
        <v>0</v>
      </c>
      <c r="F37" s="23"/>
      <c r="G37" s="22"/>
    </row>
    <row r="38" spans="2:7" ht="52.5" thickBot="1" x14ac:dyDescent="0.4">
      <c r="B38" s="15" t="s">
        <v>45</v>
      </c>
      <c r="C38" s="16">
        <v>1</v>
      </c>
      <c r="D38" s="37"/>
      <c r="E38" s="17">
        <f t="shared" si="0"/>
        <v>0</v>
      </c>
      <c r="F38" s="23"/>
      <c r="G38" s="22"/>
    </row>
    <row r="39" spans="2:7" ht="78.5" thickBot="1" x14ac:dyDescent="0.4">
      <c r="B39" s="15" t="s">
        <v>46</v>
      </c>
      <c r="C39" s="16">
        <v>10</v>
      </c>
      <c r="D39" s="37"/>
      <c r="E39" s="17">
        <f t="shared" si="0"/>
        <v>0</v>
      </c>
      <c r="F39" s="23"/>
      <c r="G39" s="22"/>
    </row>
    <row r="40" spans="2:7" ht="52.5" thickBot="1" x14ac:dyDescent="0.4">
      <c r="B40" s="15" t="s">
        <v>47</v>
      </c>
      <c r="C40" s="16">
        <v>10</v>
      </c>
      <c r="D40" s="37"/>
      <c r="E40" s="17">
        <f t="shared" si="0"/>
        <v>0</v>
      </c>
      <c r="F40" s="23"/>
      <c r="G40" s="22"/>
    </row>
    <row r="41" spans="2:7" ht="26.5" thickBot="1" x14ac:dyDescent="0.4">
      <c r="B41" s="15" t="s">
        <v>48</v>
      </c>
      <c r="C41" s="16">
        <v>300</v>
      </c>
      <c r="D41" s="37"/>
      <c r="E41" s="17">
        <f t="shared" si="0"/>
        <v>0</v>
      </c>
      <c r="F41" s="23"/>
      <c r="G41" s="22"/>
    </row>
    <row r="42" spans="2:7" ht="26.5" thickBot="1" x14ac:dyDescent="0.4">
      <c r="B42" s="15" t="s">
        <v>49</v>
      </c>
      <c r="C42" s="16">
        <v>200</v>
      </c>
      <c r="D42" s="37"/>
      <c r="E42" s="17">
        <f t="shared" si="0"/>
        <v>0</v>
      </c>
      <c r="F42" s="23"/>
      <c r="G42" s="22"/>
    </row>
    <row r="43" spans="2:7" ht="26.5" thickBot="1" x14ac:dyDescent="0.4">
      <c r="B43" s="15" t="s">
        <v>50</v>
      </c>
      <c r="C43" s="16">
        <v>5</v>
      </c>
      <c r="D43" s="37"/>
      <c r="E43" s="17">
        <f t="shared" si="0"/>
        <v>0</v>
      </c>
      <c r="F43" s="23"/>
      <c r="G43" s="22"/>
    </row>
    <row r="44" spans="2:7" ht="52.5" thickBot="1" x14ac:dyDescent="0.4">
      <c r="B44" s="15" t="s">
        <v>51</v>
      </c>
      <c r="C44" s="16">
        <v>50</v>
      </c>
      <c r="D44" s="37"/>
      <c r="E44" s="17">
        <f t="shared" si="0"/>
        <v>0</v>
      </c>
      <c r="F44" s="23"/>
      <c r="G44" s="22"/>
    </row>
    <row r="45" spans="2:7" ht="52.5" thickBot="1" x14ac:dyDescent="0.4">
      <c r="B45" s="15" t="s">
        <v>52</v>
      </c>
      <c r="C45" s="16">
        <v>90</v>
      </c>
      <c r="D45" s="37"/>
      <c r="E45" s="17">
        <f t="shared" si="0"/>
        <v>0</v>
      </c>
      <c r="F45" s="23"/>
      <c r="G45" s="22"/>
    </row>
    <row r="46" spans="2:7" ht="65.5" thickBot="1" x14ac:dyDescent="0.4">
      <c r="B46" s="15" t="s">
        <v>53</v>
      </c>
      <c r="C46" s="16">
        <v>30</v>
      </c>
      <c r="D46" s="37"/>
      <c r="E46" s="17">
        <f t="shared" si="0"/>
        <v>0</v>
      </c>
      <c r="F46" s="23"/>
      <c r="G46" s="22"/>
    </row>
    <row r="47" spans="2:7" ht="52.5" thickBot="1" x14ac:dyDescent="0.4">
      <c r="B47" s="15" t="s">
        <v>54</v>
      </c>
      <c r="C47" s="16">
        <v>50</v>
      </c>
      <c r="D47" s="37"/>
      <c r="E47" s="17">
        <f t="shared" si="0"/>
        <v>0</v>
      </c>
      <c r="F47" s="23"/>
      <c r="G47" s="22"/>
    </row>
    <row r="48" spans="2:7" ht="65.5" thickBot="1" x14ac:dyDescent="0.4">
      <c r="B48" s="15" t="s">
        <v>55</v>
      </c>
      <c r="C48" s="16">
        <v>5</v>
      </c>
      <c r="D48" s="37"/>
      <c r="E48" s="17">
        <f t="shared" si="0"/>
        <v>0</v>
      </c>
      <c r="F48" s="23"/>
      <c r="G48" s="22"/>
    </row>
    <row r="49" spans="2:7" ht="65.5" thickBot="1" x14ac:dyDescent="0.4">
      <c r="B49" s="15" t="s">
        <v>56</v>
      </c>
      <c r="C49" s="16">
        <v>25</v>
      </c>
      <c r="D49" s="37"/>
      <c r="E49" s="17">
        <f t="shared" si="0"/>
        <v>0</v>
      </c>
      <c r="F49" s="23"/>
      <c r="G49" s="22"/>
    </row>
    <row r="50" spans="2:7" ht="104.5" thickBot="1" x14ac:dyDescent="0.4">
      <c r="B50" s="15" t="s">
        <v>57</v>
      </c>
      <c r="C50" s="16">
        <v>5</v>
      </c>
      <c r="D50" s="37"/>
      <c r="E50" s="17">
        <f t="shared" si="0"/>
        <v>0</v>
      </c>
      <c r="F50" s="23"/>
      <c r="G50" s="22"/>
    </row>
    <row r="51" spans="2:7" ht="39.5" thickBot="1" x14ac:dyDescent="0.4">
      <c r="B51" s="15" t="s">
        <v>58</v>
      </c>
      <c r="C51" s="16">
        <v>5</v>
      </c>
      <c r="D51" s="37"/>
      <c r="E51" s="17">
        <f t="shared" si="0"/>
        <v>0</v>
      </c>
      <c r="F51" s="23"/>
      <c r="G51" s="22"/>
    </row>
    <row r="52" spans="2:7" ht="39.5" thickBot="1" x14ac:dyDescent="0.4">
      <c r="B52" s="15" t="s">
        <v>59</v>
      </c>
      <c r="C52" s="16">
        <v>10</v>
      </c>
      <c r="D52" s="37"/>
      <c r="E52" s="17">
        <f t="shared" si="0"/>
        <v>0</v>
      </c>
      <c r="F52" s="23"/>
      <c r="G52" s="22"/>
    </row>
    <row r="53" spans="2:7" ht="39.5" thickBot="1" x14ac:dyDescent="0.4">
      <c r="B53" s="15" t="s">
        <v>60</v>
      </c>
      <c r="C53" s="16">
        <v>200</v>
      </c>
      <c r="D53" s="37"/>
      <c r="E53" s="17">
        <f t="shared" si="0"/>
        <v>0</v>
      </c>
      <c r="F53" s="23"/>
      <c r="G53" s="22"/>
    </row>
    <row r="54" spans="2:7" ht="26.5" thickBot="1" x14ac:dyDescent="0.4">
      <c r="B54" s="15" t="s">
        <v>61</v>
      </c>
      <c r="C54" s="16">
        <v>20</v>
      </c>
      <c r="D54" s="37"/>
      <c r="E54" s="17">
        <f t="shared" si="0"/>
        <v>0</v>
      </c>
      <c r="F54" s="23"/>
      <c r="G54" s="22"/>
    </row>
    <row r="55" spans="2:7" ht="78.5" thickBot="1" x14ac:dyDescent="0.4">
      <c r="B55" s="15" t="s">
        <v>62</v>
      </c>
      <c r="C55" s="16">
        <v>10</v>
      </c>
      <c r="D55" s="37"/>
      <c r="E55" s="17">
        <f t="shared" si="0"/>
        <v>0</v>
      </c>
      <c r="F55" s="23"/>
      <c r="G55" s="22"/>
    </row>
    <row r="56" spans="2:7" ht="78.5" thickBot="1" x14ac:dyDescent="0.4">
      <c r="B56" s="15" t="s">
        <v>63</v>
      </c>
      <c r="C56" s="16">
        <v>10</v>
      </c>
      <c r="D56" s="37"/>
      <c r="E56" s="17">
        <f t="shared" si="0"/>
        <v>0</v>
      </c>
      <c r="F56" s="23"/>
      <c r="G56" s="22"/>
    </row>
    <row r="57" spans="2:7" ht="39.5" thickBot="1" x14ac:dyDescent="0.4">
      <c r="B57" s="15" t="s">
        <v>64</v>
      </c>
      <c r="C57" s="16">
        <v>30</v>
      </c>
      <c r="D57" s="37"/>
      <c r="E57" s="17">
        <f t="shared" si="0"/>
        <v>0</v>
      </c>
      <c r="F57" s="23"/>
      <c r="G57" s="22"/>
    </row>
    <row r="58" spans="2:7" ht="15" thickBot="1" x14ac:dyDescent="0.4">
      <c r="B58" s="15" t="s">
        <v>65</v>
      </c>
      <c r="C58" s="16">
        <v>80</v>
      </c>
      <c r="D58" s="37"/>
      <c r="E58" s="17">
        <f t="shared" si="0"/>
        <v>0</v>
      </c>
      <c r="F58" s="23"/>
      <c r="G58" s="22"/>
    </row>
    <row r="59" spans="2:7" ht="52.5" thickBot="1" x14ac:dyDescent="0.4">
      <c r="B59" s="15" t="s">
        <v>66</v>
      </c>
      <c r="C59" s="16">
        <v>40</v>
      </c>
      <c r="D59" s="37"/>
      <c r="E59" s="17">
        <f t="shared" si="0"/>
        <v>0</v>
      </c>
      <c r="F59" s="23"/>
      <c r="G59" s="22"/>
    </row>
    <row r="60" spans="2:7" ht="15" thickBot="1" x14ac:dyDescent="0.4">
      <c r="B60" s="15" t="s">
        <v>67</v>
      </c>
      <c r="C60" s="16">
        <v>10</v>
      </c>
      <c r="D60" s="37"/>
      <c r="E60" s="17">
        <f t="shared" si="0"/>
        <v>0</v>
      </c>
      <c r="F60" s="23"/>
      <c r="G60" s="22"/>
    </row>
    <row r="61" spans="2:7" ht="52.5" thickBot="1" x14ac:dyDescent="0.4">
      <c r="B61" s="15" t="s">
        <v>68</v>
      </c>
      <c r="C61" s="16">
        <v>10</v>
      </c>
      <c r="D61" s="37"/>
      <c r="E61" s="17">
        <f t="shared" si="0"/>
        <v>0</v>
      </c>
      <c r="F61" s="23"/>
      <c r="G61" s="22"/>
    </row>
    <row r="62" spans="2:7" ht="26.5" thickBot="1" x14ac:dyDescent="0.4">
      <c r="B62" s="15" t="s">
        <v>69</v>
      </c>
      <c r="C62" s="16">
        <v>5</v>
      </c>
      <c r="D62" s="37"/>
      <c r="E62" s="17">
        <f t="shared" si="0"/>
        <v>0</v>
      </c>
      <c r="F62" s="23"/>
      <c r="G62" s="22"/>
    </row>
    <row r="63" spans="2:7" ht="39.5" thickBot="1" x14ac:dyDescent="0.4">
      <c r="B63" s="15" t="s">
        <v>70</v>
      </c>
      <c r="C63" s="16">
        <v>40</v>
      </c>
      <c r="D63" s="37"/>
      <c r="E63" s="17">
        <f t="shared" si="0"/>
        <v>0</v>
      </c>
      <c r="F63" s="23"/>
      <c r="G63" s="22"/>
    </row>
    <row r="64" spans="2:7" ht="65.5" thickBot="1" x14ac:dyDescent="0.4">
      <c r="B64" s="15" t="s">
        <v>71</v>
      </c>
      <c r="C64" s="16">
        <v>40</v>
      </c>
      <c r="D64" s="37"/>
      <c r="E64" s="17">
        <f t="shared" si="0"/>
        <v>0</v>
      </c>
      <c r="F64" s="23"/>
      <c r="G64" s="22"/>
    </row>
    <row r="65" spans="2:7" ht="78.5" thickBot="1" x14ac:dyDescent="0.4">
      <c r="B65" s="15" t="s">
        <v>72</v>
      </c>
      <c r="C65" s="16">
        <v>50</v>
      </c>
      <c r="D65" s="37"/>
      <c r="E65" s="17">
        <f t="shared" si="0"/>
        <v>0</v>
      </c>
      <c r="F65" s="23"/>
      <c r="G65" s="22"/>
    </row>
    <row r="66" spans="2:7" ht="117.5" thickBot="1" x14ac:dyDescent="0.4">
      <c r="B66" s="15" t="s">
        <v>73</v>
      </c>
      <c r="C66" s="16">
        <v>100</v>
      </c>
      <c r="D66" s="37"/>
      <c r="E66" s="17">
        <f t="shared" si="0"/>
        <v>0</v>
      </c>
      <c r="F66" s="23"/>
      <c r="G66" s="22"/>
    </row>
    <row r="67" spans="2:7" ht="39.5" thickBot="1" x14ac:dyDescent="0.4">
      <c r="B67" s="15" t="s">
        <v>74</v>
      </c>
      <c r="C67" s="16">
        <v>150</v>
      </c>
      <c r="D67" s="37"/>
      <c r="E67" s="17">
        <f t="shared" si="0"/>
        <v>0</v>
      </c>
      <c r="F67" s="23"/>
      <c r="G67" s="22"/>
    </row>
    <row r="68" spans="2:7" ht="52.5" thickBot="1" x14ac:dyDescent="0.4">
      <c r="B68" s="15" t="s">
        <v>75</v>
      </c>
      <c r="C68" s="16">
        <v>150</v>
      </c>
      <c r="D68" s="37"/>
      <c r="E68" s="17">
        <f t="shared" si="0"/>
        <v>0</v>
      </c>
      <c r="F68" s="23"/>
      <c r="G68" s="22"/>
    </row>
    <row r="69" spans="2:7" ht="65.5" thickBot="1" x14ac:dyDescent="0.4">
      <c r="B69" s="15" t="s">
        <v>76</v>
      </c>
      <c r="C69" s="16">
        <v>130</v>
      </c>
      <c r="D69" s="37"/>
      <c r="E69" s="17">
        <f t="shared" ref="E69:E80" si="1">C69*D69</f>
        <v>0</v>
      </c>
      <c r="F69" s="23"/>
      <c r="G69" s="22"/>
    </row>
    <row r="70" spans="2:7" ht="78.5" thickBot="1" x14ac:dyDescent="0.4">
      <c r="B70" s="15" t="s">
        <v>77</v>
      </c>
      <c r="C70" s="16">
        <v>130</v>
      </c>
      <c r="D70" s="37"/>
      <c r="E70" s="17">
        <f t="shared" si="1"/>
        <v>0</v>
      </c>
      <c r="F70" s="23"/>
      <c r="G70" s="22"/>
    </row>
    <row r="71" spans="2:7" ht="26.5" thickBot="1" x14ac:dyDescent="0.4">
      <c r="B71" s="15" t="s">
        <v>78</v>
      </c>
      <c r="C71" s="16">
        <v>5</v>
      </c>
      <c r="D71" s="37"/>
      <c r="E71" s="17">
        <f t="shared" si="1"/>
        <v>0</v>
      </c>
      <c r="F71" s="23"/>
      <c r="G71" s="22"/>
    </row>
    <row r="72" spans="2:7" ht="26.5" thickBot="1" x14ac:dyDescent="0.4">
      <c r="B72" s="15" t="s">
        <v>79</v>
      </c>
      <c r="C72" s="16">
        <v>300</v>
      </c>
      <c r="D72" s="37"/>
      <c r="E72" s="17">
        <f t="shared" si="1"/>
        <v>0</v>
      </c>
      <c r="F72" s="23"/>
      <c r="G72" s="22"/>
    </row>
    <row r="73" spans="2:7" ht="39.5" thickBot="1" x14ac:dyDescent="0.4">
      <c r="B73" s="15" t="s">
        <v>80</v>
      </c>
      <c r="C73" s="16">
        <v>250</v>
      </c>
      <c r="D73" s="37"/>
      <c r="E73" s="17">
        <f t="shared" si="1"/>
        <v>0</v>
      </c>
      <c r="F73" s="23"/>
      <c r="G73" s="22"/>
    </row>
    <row r="74" spans="2:7" ht="52.5" thickBot="1" x14ac:dyDescent="0.4">
      <c r="B74" s="15" t="s">
        <v>81</v>
      </c>
      <c r="C74" s="16">
        <v>100</v>
      </c>
      <c r="D74" s="37"/>
      <c r="E74" s="17">
        <f t="shared" si="1"/>
        <v>0</v>
      </c>
      <c r="F74" s="23"/>
      <c r="G74" s="22"/>
    </row>
    <row r="75" spans="2:7" ht="39.5" thickBot="1" x14ac:dyDescent="0.4">
      <c r="B75" s="15" t="s">
        <v>82</v>
      </c>
      <c r="C75" s="16">
        <v>130</v>
      </c>
      <c r="D75" s="37"/>
      <c r="E75" s="17">
        <f t="shared" si="1"/>
        <v>0</v>
      </c>
      <c r="F75" s="23"/>
      <c r="G75" s="22"/>
    </row>
    <row r="76" spans="2:7" ht="26.5" thickBot="1" x14ac:dyDescent="0.4">
      <c r="B76" s="15" t="s">
        <v>83</v>
      </c>
      <c r="C76" s="16">
        <v>250</v>
      </c>
      <c r="D76" s="37"/>
      <c r="E76" s="17">
        <f t="shared" si="1"/>
        <v>0</v>
      </c>
      <c r="F76" s="23"/>
      <c r="G76" s="22"/>
    </row>
    <row r="77" spans="2:7" ht="39.5" thickBot="1" x14ac:dyDescent="0.4">
      <c r="B77" s="15" t="s">
        <v>84</v>
      </c>
      <c r="C77" s="16">
        <v>400</v>
      </c>
      <c r="D77" s="37"/>
      <c r="E77" s="17">
        <f t="shared" si="1"/>
        <v>0</v>
      </c>
      <c r="F77" s="23"/>
      <c r="G77" s="22"/>
    </row>
    <row r="78" spans="2:7" ht="26.5" thickBot="1" x14ac:dyDescent="0.4">
      <c r="B78" s="15" t="s">
        <v>85</v>
      </c>
      <c r="C78" s="16">
        <v>25</v>
      </c>
      <c r="D78" s="37"/>
      <c r="E78" s="17">
        <f t="shared" si="1"/>
        <v>0</v>
      </c>
      <c r="F78" s="23"/>
      <c r="G78" s="22"/>
    </row>
    <row r="79" spans="2:7" ht="65.5" thickBot="1" x14ac:dyDescent="0.4">
      <c r="B79" s="15" t="s">
        <v>86</v>
      </c>
      <c r="C79" s="16">
        <v>60</v>
      </c>
      <c r="D79" s="37"/>
      <c r="E79" s="17">
        <f t="shared" si="1"/>
        <v>0</v>
      </c>
      <c r="F79" s="23"/>
      <c r="G79" s="22"/>
    </row>
    <row r="80" spans="2:7" ht="39.5" thickBot="1" x14ac:dyDescent="0.4">
      <c r="B80" s="15" t="s">
        <v>87</v>
      </c>
      <c r="C80" s="16">
        <v>40</v>
      </c>
      <c r="D80" s="37"/>
      <c r="E80" s="17">
        <f t="shared" si="1"/>
        <v>0</v>
      </c>
      <c r="F80" s="23"/>
      <c r="G80" s="22"/>
    </row>
    <row r="81" spans="2:7" ht="65.5" thickBot="1" x14ac:dyDescent="0.4">
      <c r="B81" s="15" t="s">
        <v>88</v>
      </c>
      <c r="C81" s="18"/>
      <c r="D81" s="16"/>
      <c r="E81" s="19">
        <v>5000</v>
      </c>
      <c r="F81" s="23"/>
      <c r="G81" s="22"/>
    </row>
    <row r="82" spans="2:7" ht="16" thickBot="1" x14ac:dyDescent="0.4">
      <c r="B82" s="24" t="s">
        <v>89</v>
      </c>
      <c r="C82" s="25"/>
      <c r="D82" s="26"/>
      <c r="E82" s="20">
        <f>SUM(E4:E81)</f>
        <v>5000</v>
      </c>
      <c r="F82" s="21"/>
      <c r="G82" s="21"/>
    </row>
    <row r="86" spans="2:7" ht="15" thickBot="1" x14ac:dyDescent="0.4"/>
    <row r="87" spans="2:7" ht="42.5" thickBot="1" x14ac:dyDescent="0.4">
      <c r="B87" s="27" t="s">
        <v>90</v>
      </c>
      <c r="C87" s="28" t="s">
        <v>91</v>
      </c>
      <c r="D87" s="28" t="s">
        <v>92</v>
      </c>
      <c r="E87" s="28" t="s">
        <v>93</v>
      </c>
    </row>
    <row r="88" spans="2:7" ht="28.5" thickBot="1" x14ac:dyDescent="0.4">
      <c r="B88" s="29" t="s">
        <v>94</v>
      </c>
      <c r="C88" s="30">
        <v>700</v>
      </c>
      <c r="D88" s="38"/>
      <c r="E88" s="31">
        <f>C88*D88</f>
        <v>0</v>
      </c>
    </row>
    <row r="89" spans="2:7" ht="28.5" thickBot="1" x14ac:dyDescent="0.4">
      <c r="B89" s="29" t="s">
        <v>95</v>
      </c>
      <c r="C89" s="30">
        <v>300</v>
      </c>
      <c r="D89" s="38"/>
      <c r="E89" s="31">
        <f t="shared" ref="E89:E91" si="2">C89*D89</f>
        <v>0</v>
      </c>
    </row>
    <row r="90" spans="2:7" ht="28.5" thickBot="1" x14ac:dyDescent="0.4">
      <c r="B90" s="29" t="s">
        <v>96</v>
      </c>
      <c r="C90" s="30">
        <v>100</v>
      </c>
      <c r="D90" s="38"/>
      <c r="E90" s="31">
        <f t="shared" si="2"/>
        <v>0</v>
      </c>
    </row>
    <row r="91" spans="2:7" ht="28.5" thickBot="1" x14ac:dyDescent="0.4">
      <c r="B91" s="29" t="s">
        <v>97</v>
      </c>
      <c r="C91" s="30">
        <v>200</v>
      </c>
      <c r="D91" s="38"/>
      <c r="E91" s="31">
        <f t="shared" si="2"/>
        <v>0</v>
      </c>
    </row>
    <row r="92" spans="2:7" ht="15" thickBot="1" x14ac:dyDescent="0.4">
      <c r="B92" s="33" t="s">
        <v>98</v>
      </c>
      <c r="C92" s="34"/>
      <c r="D92" s="35"/>
      <c r="E92" s="32">
        <f>SUM(E88:E91)</f>
        <v>0</v>
      </c>
    </row>
  </sheetData>
  <sheetProtection algorithmName="SHA-512" hashValue="8PjKNZ8PbPHMKhFdYRMNpByNuUOMzx0ugzymnS89/xJ2YSx7kFaGjCvKHXM4saBGZ9BoaKJPXJPlX1DB6N9+wg==" saltValue="/DVNLPvdHdDhelqwU8c/ew==" spinCount="100000" sheet="1" objects="1" scenarios="1"/>
  <mergeCells count="81">
    <mergeCell ref="F81:G81"/>
    <mergeCell ref="B82:D82"/>
    <mergeCell ref="B92:D92"/>
    <mergeCell ref="F75:G75"/>
    <mergeCell ref="F76:G76"/>
    <mergeCell ref="F77:G77"/>
    <mergeCell ref="F78:G78"/>
    <mergeCell ref="F79:G79"/>
    <mergeCell ref="F80:G80"/>
    <mergeCell ref="F69:G69"/>
    <mergeCell ref="F70:G70"/>
    <mergeCell ref="F71:G71"/>
    <mergeCell ref="F72:G72"/>
    <mergeCell ref="F73:G73"/>
    <mergeCell ref="F74:G74"/>
    <mergeCell ref="F63:G63"/>
    <mergeCell ref="F64:G64"/>
    <mergeCell ref="F65:G65"/>
    <mergeCell ref="F66:G66"/>
    <mergeCell ref="F67:G67"/>
    <mergeCell ref="F68:G68"/>
    <mergeCell ref="F57:G57"/>
    <mergeCell ref="F58:G58"/>
    <mergeCell ref="F59:G59"/>
    <mergeCell ref="F60:G60"/>
    <mergeCell ref="F61:G61"/>
    <mergeCell ref="F62:G62"/>
    <mergeCell ref="F51:G51"/>
    <mergeCell ref="F52:G52"/>
    <mergeCell ref="F53:G53"/>
    <mergeCell ref="F54:G54"/>
    <mergeCell ref="F55:G55"/>
    <mergeCell ref="F56:G56"/>
    <mergeCell ref="F45:G45"/>
    <mergeCell ref="F46:G46"/>
    <mergeCell ref="F47:G47"/>
    <mergeCell ref="F48:G48"/>
    <mergeCell ref="F49:G49"/>
    <mergeCell ref="F50:G50"/>
    <mergeCell ref="F39:G39"/>
    <mergeCell ref="F40:G40"/>
    <mergeCell ref="F41:G41"/>
    <mergeCell ref="F42:G42"/>
    <mergeCell ref="F43:G43"/>
    <mergeCell ref="F44:G44"/>
    <mergeCell ref="F33:G33"/>
    <mergeCell ref="F34:G34"/>
    <mergeCell ref="F35:G35"/>
    <mergeCell ref="F36:G36"/>
    <mergeCell ref="F37:G37"/>
    <mergeCell ref="F38:G38"/>
    <mergeCell ref="F27:G27"/>
    <mergeCell ref="F28:G28"/>
    <mergeCell ref="F29:G29"/>
    <mergeCell ref="F30:G30"/>
    <mergeCell ref="F31:G31"/>
    <mergeCell ref="F32:G32"/>
    <mergeCell ref="F21:G21"/>
    <mergeCell ref="F22:G22"/>
    <mergeCell ref="F23:G23"/>
    <mergeCell ref="F24:G24"/>
    <mergeCell ref="F25:G25"/>
    <mergeCell ref="F26:G26"/>
    <mergeCell ref="F15:G15"/>
    <mergeCell ref="F16:G16"/>
    <mergeCell ref="F17:G17"/>
    <mergeCell ref="F18:G18"/>
    <mergeCell ref="F19:G19"/>
    <mergeCell ref="F20:G20"/>
    <mergeCell ref="F9:G9"/>
    <mergeCell ref="F10:G10"/>
    <mergeCell ref="F11:G11"/>
    <mergeCell ref="F12:G12"/>
    <mergeCell ref="F13:G13"/>
    <mergeCell ref="F14:G14"/>
    <mergeCell ref="F3:G3"/>
    <mergeCell ref="F4:G4"/>
    <mergeCell ref="F5:G5"/>
    <mergeCell ref="F6:G6"/>
    <mergeCell ref="F7:G7"/>
    <mergeCell ref="F8:G8"/>
  </mergeCells>
  <dataValidations count="2">
    <dataValidation type="decimal" operator="lessThanOrEqual" allowBlank="1" showInputMessage="1" showErrorMessage="1" sqref="E82" xr:uid="{67B36A3F-7A39-43E0-AC1B-EF34C1D09068}">
      <formula1>267289</formula1>
    </dataValidation>
    <dataValidation type="decimal" operator="lessThanOrEqual" allowBlank="1" showInputMessage="1" showErrorMessage="1" sqref="E92" xr:uid="{7B2F4A31-D38F-40EF-9E80-BD76AE35DAEC}">
      <formula1>10500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Total</vt:lpstr>
      <vt:lpstr>Precios unitarios anual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INOCENCIO ALVAREZ</dc:creator>
  <cp:lastModifiedBy>ANDRES INOCENCIO ALVAREZ</cp:lastModifiedBy>
  <dcterms:created xsi:type="dcterms:W3CDTF">2026-06-25T08:11:09Z</dcterms:created>
  <dcterms:modified xsi:type="dcterms:W3CDTF">2026-06-25T08:39:44Z</dcterms:modified>
</cp:coreProperties>
</file>