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3530_AT,DF,CSSsalaSAISprado_ALB-RRJ\"/>
    </mc:Choice>
  </mc:AlternateContent>
  <xr:revisionPtr revIDLastSave="0" documentId="13_ncr:1_{21E62B9D-F856-4A77-8944-3FD53D9F1B38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 Sobre un" sheetId="2" r:id="rId1"/>
  </sheets>
  <definedNames>
    <definedName name="_xlnm.Print_Area" localSheetId="0">'PuntuacObjet Anexo III Sobre un'!$A$1:$H$34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7" i="2" l="1"/>
  <c r="H26" i="2"/>
  <c r="H24" i="2"/>
  <c r="H23" i="2"/>
  <c r="E22" i="2"/>
  <c r="E25" i="2" l="1"/>
  <c r="E21" i="2"/>
  <c r="H22" i="2" l="1"/>
  <c r="H25" i="2"/>
  <c r="H21" i="2" l="1"/>
</calcChain>
</file>

<file path=xl/sharedStrings.xml><?xml version="1.0" encoding="utf-8"?>
<sst xmlns="http://schemas.openxmlformats.org/spreadsheetml/2006/main" count="37" uniqueCount="35">
  <si>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</si>
  <si>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</si>
  <si>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</si>
  <si>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</si>
  <si>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</si>
  <si>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</si>
  <si>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</si>
  <si>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</si>
  <si>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</si>
  <si>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</si>
  <si>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</si>
  <si>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</si>
  <si>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</si>
  <si>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</si>
  <si>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</si>
  <si>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</si>
  <si>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</si>
  <si>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(*)</t>
  </si>
  <si>
    <t>(**)</t>
  </si>
  <si>
    <t>Fdo.:</t>
  </si>
  <si>
    <t>Cumple indicar: 
(* / **)</t>
  </si>
  <si>
    <t>ANEXO III. OFERTA TÉCNICA VALORABLE SEGÚN CRITERIOS OBJETIVOS O CUANTIFICABLES MEDIANTE LA APLICACIÓN DE FÓRMULAS.</t>
  </si>
  <si>
    <r>
      <t>La presentación de este Anexo cumplimentado es imprescindible, para poder hacer la valoración objetiva de las ofertas</t>
    </r>
    <r>
      <rPr>
        <sz val="9"/>
        <color theme="1"/>
        <rFont val="Calibri"/>
        <family val="2"/>
        <scheme val="minor"/>
      </rPr>
      <t xml:space="preserve">. </t>
    </r>
    <r>
      <rPr>
        <b/>
        <sz val="10"/>
        <color theme="1"/>
        <rFont val="Calibri"/>
        <family val="2"/>
        <scheme val="minor"/>
      </rPr>
      <t>Los criterios no marcados supondrán cero puntos.  La NO presentación de este anexo cumplimentado supone la aplicación de cero puntos en los criterios técnicos objetivos.</t>
    </r>
  </si>
  <si>
    <r>
      <t xml:space="preserve">Criterios de valoración automática – técnicos:  (Sobre </t>
    </r>
    <r>
      <rPr>
        <b/>
        <sz val="11"/>
        <color rgb="FF000000"/>
        <rFont val="Calibri"/>
        <family val="2"/>
        <scheme val="minor"/>
      </rPr>
      <t>único</t>
    </r>
    <r>
      <rPr>
        <b/>
        <sz val="9"/>
        <color rgb="FF000000"/>
        <rFont val="Calibri"/>
        <family val="2"/>
        <scheme val="minor"/>
      </rPr>
      <t>)</t>
    </r>
  </si>
  <si>
    <t xml:space="preserve">3.1.1. Años experiencia y número obras del RESPONSABLE DEL CONTRATO </t>
  </si>
  <si>
    <r>
      <rPr>
        <b/>
        <sz val="8"/>
        <color theme="1"/>
        <rFont val="Calibri"/>
        <family val="2"/>
        <scheme val="minor"/>
      </rPr>
      <t>Experiencia como Responsable del Contrato con experiencia superior a 10 años</t>
    </r>
    <r>
      <rPr>
        <sz val="8"/>
        <color theme="1"/>
        <rFont val="Calibri"/>
        <family val="2"/>
        <scheme val="minor"/>
      </rPr>
      <t xml:space="preserve">. (Se valorará con 3 puntos adicionales por año que sobrepase el mínimo establecido en Pliego Técnico con un máximo de 18 puntos)
</t>
    </r>
    <r>
      <rPr>
        <i/>
        <sz val="8"/>
        <color theme="1"/>
        <rFont val="Calibri"/>
        <family val="2"/>
        <scheme val="minor"/>
      </rPr>
      <t>11 años 3 puntos, ..16 años o más 18 puntos)</t>
    </r>
  </si>
  <si>
    <r>
      <rPr>
        <b/>
        <sz val="8"/>
        <color theme="1"/>
        <rFont val="Calibri"/>
        <family val="2"/>
        <scheme val="minor"/>
      </rPr>
      <t>Experiencia como Responsable del Contrato de más de 3 trabajos similares</t>
    </r>
    <r>
      <rPr>
        <sz val="8"/>
        <color theme="1"/>
        <rFont val="Calibri"/>
        <family val="2"/>
        <scheme val="minor"/>
      </rPr>
      <t xml:space="preserve"> en obras de PEM mínimo superior a 200.000 € para cada obra. (Se valorará con 3 puntos adicionales por obra que sobrepase el mínimo establecido en Pliego Técnico con un máximo de 15 puntos,
</t>
    </r>
    <r>
      <rPr>
        <i/>
        <sz val="8"/>
        <color theme="1"/>
        <rFont val="Calibri"/>
        <family val="2"/>
        <scheme val="minor"/>
      </rPr>
      <t>(4 direcciones obra 3 puntos, 8 direcciones obra o más 15 puntos)</t>
    </r>
  </si>
  <si>
    <t xml:space="preserve">3.1.2 Años experiencia y número obras del CSS </t>
  </si>
  <si>
    <r>
      <rPr>
        <b/>
        <sz val="8"/>
        <color theme="1"/>
        <rFont val="Calibri"/>
        <family val="2"/>
        <scheme val="minor"/>
      </rPr>
      <t xml:space="preserve">Experiencia como Coordinador de Seguridad y Salud con experiencia mayor de 2 años. </t>
    </r>
    <r>
      <rPr>
        <sz val="8"/>
        <color theme="1"/>
        <rFont val="Calibri"/>
        <family val="2"/>
        <scheme val="minor"/>
      </rPr>
      <t>(Se valorará con 2 puntos adicionales por año que sobrepase el mínimo establecido en el Pliego Técnico con un máximo de 10 puntos).</t>
    </r>
    <r>
      <rPr>
        <i/>
        <sz val="8"/>
        <color theme="1"/>
        <rFont val="Calibri"/>
        <family val="2"/>
        <scheme val="minor"/>
      </rPr>
      <t xml:space="preserve">
 3 años 2 puntos, .. 7 años o más 10 puntos.</t>
    </r>
  </si>
  <si>
    <r>
      <rPr>
        <b/>
        <sz val="8"/>
        <color theme="1"/>
        <rFont val="Calibri"/>
        <family val="2"/>
        <scheme val="minor"/>
      </rPr>
      <t>Experiencia como Coordinador de Seguridad y Salud de más de 2 trabajos similares</t>
    </r>
    <r>
      <rPr>
        <sz val="8"/>
        <color theme="1"/>
        <rFont val="Calibri"/>
        <family val="2"/>
        <scheme val="minor"/>
      </rPr>
      <t xml:space="preserve"> en obras de PEM mínimo superior ade 200.000€ para cada obra.
(Se valorará con 2 puntos adicionales por obra que sobrepase el mínimo establecido en el Pliego Técnico con un máximo de 10 puntos)
</t>
    </r>
    <r>
      <rPr>
        <i/>
        <sz val="8"/>
        <color theme="1"/>
        <rFont val="Calibri"/>
        <family val="2"/>
        <scheme val="minor"/>
      </rPr>
      <t>(3 trabajos CSS 2 puntos … 7 trabajos CSS o más 10 puntos)</t>
    </r>
  </si>
  <si>
    <t>(*) indicar NUMERO TOTAL años experiencia que cumplen el criterio indicado en cada perfil (años completos, sin decimales).</t>
  </si>
  <si>
    <t>(**) indicar número TOTAL de direcciones de obra / trabajos CSS que cumplen el criterio indicado en cada perfil.</t>
  </si>
  <si>
    <t>Expediente n.º S/03530/2026</t>
  </si>
  <si>
    <t xml:space="preserve">“Asistencia Técnica y CSS en obras de Remodelación instalaciones </t>
  </si>
  <si>
    <t xml:space="preserve">sala SAIs edif. Centro Transformación TVE Prado del Rey 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</si>
</sst>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6" fillId="0" borderId="7" xfId="0" applyFont="1" applyBorder="1" applyAlignment="1" applyProtection="1">
      <alignment horizontal="center" vertical="center" wrapText="1"/>
    </xf>
    <xf numFmtId="0" fontId="6" fillId="0" borderId="8" xfId="0" applyFont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/>
    </xf>
    <xf numFmtId="0" fontId="13" fillId="0" borderId="11" xfId="0" applyFont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right"/>
    </xf>
    <xf numFmtId="0" fontId="6" fillId="0" borderId="4" xfId="0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wrapText="1"/>
    </xf>
    <xf numFmtId="0" fontId="0" fillId="0" borderId="16" xfId="0" applyBorder="1" applyAlignment="1" applyProtection="1">
      <alignment horizontal="center"/>
      <protection locked="0"/>
    </xf>
    <xf numFmtId="0" fontId="12" fillId="0" borderId="5" xfId="0" applyFont="1" applyBorder="1" applyAlignment="1" applyProtection="1">
      <alignment horizontal="left" vertical="center" wrapText="1"/>
    </xf>
    <xf numFmtId="0" fontId="12" fillId="0" borderId="9" xfId="0" applyFont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horizontal="left" vertical="center" wrapText="1"/>
    </xf>
    <xf numFmtId="0" fontId="3" fillId="0" borderId="6" xfId="0" applyFont="1" applyBorder="1" applyAlignment="1" applyProtection="1">
      <alignment horizontal="left" vertical="center" wrapText="1"/>
    </xf>
    <xf numFmtId="0" fontId="18" fillId="0" borderId="0" xfId="0" applyFont="1" applyAlignment="1" applyProtection="1">
      <alignment horizontal="left" vertical="center" wrapText="1"/>
    </xf>
    <xf numFmtId="0" fontId="10" fillId="0" borderId="12" xfId="0" applyFont="1" applyBorder="1" applyAlignment="1" applyProtection="1">
      <alignment horizontal="center" vertical="center" textRotation="90"/>
    </xf>
    <xf numFmtId="0" fontId="10" fillId="0" borderId="14" xfId="0" applyFont="1" applyBorder="1" applyAlignment="1" applyProtection="1">
      <alignment horizontal="center" vertical="center" textRotation="90"/>
    </xf>
    <xf numFmtId="0" fontId="10" fillId="0" borderId="13" xfId="0" applyFont="1" applyBorder="1" applyAlignment="1" applyProtection="1">
      <alignment horizontal="center"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5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6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2" borderId="5" xfId="0" applyFont="1" applyFill="1" applyBorder="1" applyAlignment="1" applyProtection="1">
      <alignment horizontal="left" vertical="center" wrapText="1"/>
    </xf>
    <xf numFmtId="0" fontId="11" fillId="2" borderId="9" xfId="0" applyFont="1" applyFill="1" applyBorder="1" applyAlignment="1" applyProtection="1">
      <alignment horizontal="left" vertical="center" wrapText="1"/>
    </xf>
    <xf numFmtId="0" fontId="3" fillId="0" borderId="17" xfId="0" applyFont="1" applyBorder="1" applyAlignment="1" applyProtection="1">
      <alignment horizontal="left" vertical="center" wrapText="1"/>
    </xf>
    <xf numFmtId="0" fontId="3" fillId="0" borderId="18" xfId="0" applyFont="1" applyBorder="1" applyAlignment="1" applyProtection="1">
      <alignment horizontal="left" vertical="center" wrapText="1"/>
    </xf>
    <xf numFmtId="0" fontId="3" fillId="0" borderId="19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horizontal="left" vertical="center"/>
    </xf>
    <xf numFmtId="0" fontId="3" fillId="0" borderId="6" xfId="0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104775</xdr:rowOff>
    </xdr:from>
    <xdr:to>
      <xdr:col>1</xdr:col>
      <xdr:colOff>291465</xdr:colOff>
      <xdr:row>4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2:I33"/>
  <sheetViews>
    <sheetView showGridLines="0" tabSelected="1" workbookViewId="0">
      <selection activeCell="B8" sqref="B8:D8"/>
    </sheetView>
  </sheetViews>
  <sheetFormatPr baseColWidth="10" defaultRowHeight="15" x14ac:dyDescent="0.25"/>
  <cols>
    <col min="1" max="1" width="10.7109375" style="1" customWidth="1"/>
    <col min="2" max="2" width="25.7109375" style="1" customWidth="1"/>
    <col min="3" max="3" width="22.85546875" style="1" customWidth="1"/>
    <col min="4" max="5" width="11.42578125" style="1"/>
    <col min="6" max="6" width="1.7109375" style="1" customWidth="1"/>
    <col min="7" max="7" width="11.42578125" style="1" customWidth="1"/>
    <col min="8" max="8" width="14.85546875" style="1" customWidth="1"/>
    <col min="9" max="9" width="3.7109375" style="1" bestFit="1" customWidth="1"/>
    <col min="10" max="10" width="0.85546875" style="1" customWidth="1"/>
    <col min="11" max="16384" width="11.42578125" style="1"/>
  </cols>
  <sheetData>
    <row r="2" spans="1:8" x14ac:dyDescent="0.25">
      <c r="E2" s="2"/>
      <c r="H2" s="33" t="s">
        <v>33</v>
      </c>
    </row>
    <row r="3" spans="1:8" x14ac:dyDescent="0.25">
      <c r="F3" s="2"/>
      <c r="H3" s="33" t="s">
        <v>34</v>
      </c>
    </row>
    <row r="4" spans="1:8" x14ac:dyDescent="0.25">
      <c r="F4" s="2"/>
      <c r="H4" s="34" t="s">
        <v>32</v>
      </c>
    </row>
    <row r="5" spans="1:8" x14ac:dyDescent="0.25">
      <c r="E5" s="2"/>
    </row>
    <row r="6" spans="1:8" ht="30" customHeight="1" x14ac:dyDescent="0.25">
      <c r="A6" s="54" t="s">
        <v>21</v>
      </c>
      <c r="B6" s="54"/>
      <c r="C6" s="54"/>
      <c r="D6" s="54"/>
      <c r="E6" s="54"/>
      <c r="F6" s="54"/>
      <c r="G6" s="54"/>
      <c r="H6" s="38"/>
    </row>
    <row r="7" spans="1:8" x14ac:dyDescent="0.25">
      <c r="A7" s="3"/>
      <c r="B7" s="3"/>
      <c r="E7" s="2"/>
    </row>
    <row r="8" spans="1:8" ht="24.95" customHeight="1" x14ac:dyDescent="0.25">
      <c r="A8" s="6" t="s">
        <v>11</v>
      </c>
      <c r="B8" s="58"/>
      <c r="C8" s="58"/>
      <c r="D8" s="58"/>
      <c r="E8" s="55" t="s">
        <v>10</v>
      </c>
      <c r="F8" s="55"/>
      <c r="G8" s="55"/>
      <c r="H8" s="14"/>
    </row>
    <row r="9" spans="1:8" ht="24.95" customHeight="1" x14ac:dyDescent="0.25">
      <c r="A9" s="57" t="s">
        <v>12</v>
      </c>
      <c r="B9" s="57"/>
      <c r="C9" s="57"/>
      <c r="D9" s="56"/>
      <c r="E9" s="56"/>
      <c r="F9" s="56"/>
      <c r="G9" s="56"/>
      <c r="H9" s="56"/>
    </row>
    <row r="10" spans="1:8" ht="24.95" customHeight="1" x14ac:dyDescent="0.25">
      <c r="A10" s="5" t="s">
        <v>13</v>
      </c>
      <c r="B10" s="11"/>
      <c r="C10" s="5" t="s">
        <v>14</v>
      </c>
      <c r="D10" s="59"/>
      <c r="E10" s="59"/>
      <c r="F10" s="59"/>
      <c r="G10" s="59"/>
      <c r="H10" s="59"/>
    </row>
    <row r="11" spans="1:8" ht="24.95" customHeight="1" x14ac:dyDescent="0.25">
      <c r="A11" s="12" t="s">
        <v>5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6</v>
      </c>
      <c r="B13" s="3"/>
      <c r="E13" s="2"/>
    </row>
    <row r="14" spans="1:8" x14ac:dyDescent="0.25">
      <c r="A14" s="3" t="s">
        <v>7</v>
      </c>
      <c r="B14" s="3"/>
      <c r="E14" s="2"/>
    </row>
    <row r="15" spans="1:8" x14ac:dyDescent="0.25">
      <c r="A15" s="3" t="s">
        <v>8</v>
      </c>
      <c r="B15" s="3"/>
      <c r="E15" s="2"/>
    </row>
    <row r="16" spans="1:8" x14ac:dyDescent="0.25">
      <c r="A16" s="1" t="s">
        <v>9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18" customFormat="1" ht="39" customHeight="1" thickBot="1" x14ac:dyDescent="0.25">
      <c r="A19" s="51" t="s">
        <v>15</v>
      </c>
      <c r="B19" s="52"/>
      <c r="C19" s="53"/>
      <c r="D19" s="51" t="s">
        <v>2</v>
      </c>
      <c r="E19" s="53"/>
      <c r="F19" s="17"/>
      <c r="G19" s="50" t="s">
        <v>3</v>
      </c>
      <c r="H19" s="50"/>
    </row>
    <row r="20" spans="1:9" s="18" customFormat="1" ht="39" thickBot="1" x14ac:dyDescent="0.25">
      <c r="D20" s="19" t="s">
        <v>0</v>
      </c>
      <c r="E20" s="20" t="s">
        <v>16</v>
      </c>
      <c r="F20" s="17"/>
      <c r="G20" s="36" t="s">
        <v>20</v>
      </c>
      <c r="H20" s="15" t="s">
        <v>1</v>
      </c>
    </row>
    <row r="21" spans="1:9" s="18" customFormat="1" ht="15.75" customHeight="1" thickBot="1" x14ac:dyDescent="0.25">
      <c r="A21" s="60" t="s">
        <v>23</v>
      </c>
      <c r="B21" s="61"/>
      <c r="C21" s="61"/>
      <c r="D21" s="21"/>
      <c r="E21" s="22">
        <f>+E22+E25</f>
        <v>53</v>
      </c>
      <c r="F21" s="23"/>
      <c r="G21" s="31"/>
      <c r="H21" s="28">
        <f>+H22+H25</f>
        <v>4</v>
      </c>
    </row>
    <row r="22" spans="1:9" s="18" customFormat="1" ht="20.100000000000001" customHeight="1" thickBot="1" x14ac:dyDescent="0.25">
      <c r="A22" s="40" t="s">
        <v>24</v>
      </c>
      <c r="B22" s="41"/>
      <c r="C22" s="41"/>
      <c r="D22" s="42"/>
      <c r="E22" s="24">
        <f>+D23+D24</f>
        <v>33</v>
      </c>
      <c r="F22" s="25"/>
      <c r="G22" s="37"/>
      <c r="H22" s="30">
        <f>+SUM(H23:H24)</f>
        <v>0</v>
      </c>
      <c r="I22" s="47" t="s">
        <v>4</v>
      </c>
    </row>
    <row r="23" spans="1:9" s="18" customFormat="1" ht="60" customHeight="1" thickBot="1" x14ac:dyDescent="0.25">
      <c r="A23" s="62" t="s">
        <v>25</v>
      </c>
      <c r="B23" s="63"/>
      <c r="C23" s="64"/>
      <c r="D23" s="24">
        <v>18</v>
      </c>
      <c r="E23" s="32" t="s">
        <v>17</v>
      </c>
      <c r="F23" s="25"/>
      <c r="G23" s="16">
        <v>10</v>
      </c>
      <c r="H23" s="26">
        <f>IF(ISNUMBER(G23),IF(ROUNDDOWN(G23&gt;=16,0),18,IF(ROUNDDOWN(G23,0)&lt;11,0,+ROUNDDOWN(G23,0)-10)*3),"ERROR: indicar total años experiencia")</f>
        <v>0</v>
      </c>
      <c r="I23" s="48"/>
    </row>
    <row r="24" spans="1:9" s="18" customFormat="1" ht="60" customHeight="1" thickBot="1" x14ac:dyDescent="0.25">
      <c r="A24" s="43" t="s">
        <v>26</v>
      </c>
      <c r="B24" s="65"/>
      <c r="C24" s="66"/>
      <c r="D24" s="29">
        <v>15</v>
      </c>
      <c r="E24" s="32" t="s">
        <v>18</v>
      </c>
      <c r="F24" s="25"/>
      <c r="G24" s="16">
        <v>3</v>
      </c>
      <c r="H24" s="26">
        <f>IF(ISNUMBER(G24),IF(ROUNDDOWN(G24&gt;=8,0),15,IF(ROUNDDOWN(G24,0)&lt;4,0,+ROUNDDOWN(G24,0)-3)*3),"ERROR: indicar total direcc.obra")</f>
        <v>0</v>
      </c>
      <c r="I24" s="48"/>
    </row>
    <row r="25" spans="1:9" s="18" customFormat="1" ht="20.100000000000001" customHeight="1" thickBot="1" x14ac:dyDescent="0.25">
      <c r="A25" s="40" t="s">
        <v>27</v>
      </c>
      <c r="B25" s="41"/>
      <c r="C25" s="41"/>
      <c r="D25" s="42"/>
      <c r="E25" s="24">
        <f>+D26+D27</f>
        <v>20</v>
      </c>
      <c r="F25" s="25"/>
      <c r="G25" s="37"/>
      <c r="H25" s="30">
        <f>+SUM(H26:H27)</f>
        <v>4</v>
      </c>
      <c r="I25" s="48"/>
    </row>
    <row r="26" spans="1:9" s="18" customFormat="1" ht="60" customHeight="1" thickBot="1" x14ac:dyDescent="0.25">
      <c r="A26" s="43" t="s">
        <v>28</v>
      </c>
      <c r="B26" s="44"/>
      <c r="C26" s="45"/>
      <c r="D26" s="24">
        <v>10</v>
      </c>
      <c r="E26" s="32" t="s">
        <v>17</v>
      </c>
      <c r="F26" s="25"/>
      <c r="G26" s="16">
        <v>3</v>
      </c>
      <c r="H26" s="26">
        <f>IF(ISNUMBER(G26),IF(ROUNDDOWN(G26&gt;=7,0),10,IF(ROUNDDOWN(G26,0)&lt;3,0,+ROUNDDOWN(G26,0)-2)*2),"ERROR: indicar total años experiencia CSS")</f>
        <v>2</v>
      </c>
      <c r="I26" s="48"/>
    </row>
    <row r="27" spans="1:9" s="18" customFormat="1" ht="60" customHeight="1" thickBot="1" x14ac:dyDescent="0.25">
      <c r="A27" s="43" t="s">
        <v>29</v>
      </c>
      <c r="B27" s="44"/>
      <c r="C27" s="45"/>
      <c r="D27" s="29">
        <v>10</v>
      </c>
      <c r="E27" s="32" t="s">
        <v>18</v>
      </c>
      <c r="F27" s="25"/>
      <c r="G27" s="16">
        <v>3</v>
      </c>
      <c r="H27" s="26">
        <f>IF(ISNUMBER(G27),IF(ROUNDDOWN(G27&gt;=7,0),10,IF(ROUNDDOWN(G27,0)&lt;3,0,+ROUNDDOWN(G27,0)-2)*2),"ERROR: indicar total trabajos CSS")</f>
        <v>2</v>
      </c>
      <c r="I27" s="49"/>
    </row>
    <row r="28" spans="1:9" s="18" customFormat="1" x14ac:dyDescent="0.25">
      <c r="A28" s="27" t="s">
        <v>30</v>
      </c>
      <c r="I28" s="1"/>
    </row>
    <row r="29" spans="1:9" x14ac:dyDescent="0.25">
      <c r="A29" s="27" t="s">
        <v>31</v>
      </c>
    </row>
    <row r="30" spans="1:9" ht="60" customHeight="1" x14ac:dyDescent="0.25">
      <c r="A30" s="46" t="s">
        <v>22</v>
      </c>
      <c r="B30" s="46"/>
      <c r="C30" s="46"/>
      <c r="D30" s="46"/>
      <c r="E30" s="46"/>
      <c r="F30" s="46"/>
      <c r="G30" s="46"/>
      <c r="H30" s="46"/>
    </row>
    <row r="33" spans="1:5" x14ac:dyDescent="0.25">
      <c r="A33" s="35" t="s">
        <v>19</v>
      </c>
      <c r="B33" s="39"/>
      <c r="C33" s="39"/>
      <c r="D33" s="39"/>
      <c r="E33" s="39"/>
    </row>
  </sheetData>
  <sheetProtection algorithmName="SHA-512" hashValue="ga4iApulWSnrYUp8Blr0rXYu5rw4CyazGL8yQwhqwMi5Jex2A+fgE5dQzSHE+IZw+r0VATmj3TUBtte+JYvfeQ==" saltValue="voTurjJFeBN7UDA4m/VA1w==" spinCount="100000" sheet="1" objects="1" scenarios="1" selectLockedCells="1"/>
  <mergeCells count="19">
    <mergeCell ref="I22:I27"/>
    <mergeCell ref="G19:H19"/>
    <mergeCell ref="A19:C19"/>
    <mergeCell ref="D19:E19"/>
    <mergeCell ref="A6:G6"/>
    <mergeCell ref="E8:G8"/>
    <mergeCell ref="D9:H9"/>
    <mergeCell ref="A9:C9"/>
    <mergeCell ref="B8:D8"/>
    <mergeCell ref="D10:H10"/>
    <mergeCell ref="A21:C21"/>
    <mergeCell ref="A27:C27"/>
    <mergeCell ref="A23:C23"/>
    <mergeCell ref="A24:C24"/>
    <mergeCell ref="B33:E33"/>
    <mergeCell ref="A22:D22"/>
    <mergeCell ref="A25:D25"/>
    <mergeCell ref="A26:C26"/>
    <mergeCell ref="A30:H30"/>
  </mergeCells>
  <printOptions horizontalCentered="1"/>
  <pageMargins left="0.39370078740157483" right="0.31496062992125984" top="0.39370078740157483" bottom="0.39370078740157483" header="0" footer="0"/>
  <pageSetup paperSize="9"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 Sobre un</vt:lpstr>
      <vt:lpstr>'PuntuacObjet Anexo III Sobre un'!Área_de_impresión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2026-08-28T11:33:26Z</cp:lastPrinted>
  <dcterms:created xsi:type="dcterms:W3CDTF">2022-02-14T09:45:48Z</dcterms:created>
  <dcterms:modified xsi:type="dcterms:W3CDTF">2026-08-28T11:43:29Z</dcterms:modified>
</cp:coreProperties>
</file>