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2921-2026 - AT y CSS obras Renovac Integral cubiertas Edif B y C Torrespaña(NV)\2 Doc def\"/>
    </mc:Choice>
  </mc:AlternateContent>
  <xr:revisionPtr revIDLastSave="0" documentId="13_ncr:1_{410FF886-ACE7-459A-9F1C-7FDE1EF3353F}" xr6:coauthVersionLast="36" xr6:coauthVersionMax="36" xr10:uidLastSave="{00000000-0000-0000-0000-000000000000}"/>
  <bookViews>
    <workbookView xWindow="0" yWindow="0" windowWidth="27945" windowHeight="11490" firstSheet="1" activeTab="1" xr2:uid="{2EE07F19-CBA9-4278-AD4F-D980D801F0FF}"/>
  </bookViews>
  <sheets>
    <sheet name="modelo 5474-22" sheetId="1" r:id="rId1"/>
    <sheet name="PuntuacObjet Anexo III Sobre C" sheetId="7" r:id="rId2"/>
  </sheets>
  <definedNames>
    <definedName name="_Hlk120528659" localSheetId="0">'modelo 5474-22'!$A$9</definedName>
    <definedName name="_xlnm.Print_Area" localSheetId="1">'PuntuacObjet Anexo III Sobre C'!$A$1:$J$31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5" i="7" l="1"/>
  <c r="J26" i="7"/>
  <c r="J22" i="7"/>
  <c r="J21" i="7"/>
  <c r="J18" i="7" l="1"/>
  <c r="F24" i="7"/>
  <c r="F20" i="7" l="1"/>
  <c r="G18" i="7" s="1"/>
</calcChain>
</file>

<file path=xl/sharedStrings.xml><?xml version="1.0" encoding="utf-8"?>
<sst xmlns="http://schemas.openxmlformats.org/spreadsheetml/2006/main" count="97" uniqueCount="92">
  <si>
    <r>
      <t>Criterios de adjudicación</t>
    </r>
    <r>
      <rPr>
        <sz val="8"/>
        <color theme="1"/>
        <rFont val="Calibri"/>
        <family val="2"/>
        <scheme val="minor"/>
      </rPr>
      <t> </t>
    </r>
  </si>
  <si>
    <t>Puntuación</t>
  </si>
  <si>
    <t xml:space="preserve">Criterios Técnicos  </t>
  </si>
  <si>
    <r>
      <t>3.1 Criterios de valoración sujetos a juicio de valor (sobre B1)</t>
    </r>
    <r>
      <rPr>
        <sz val="8"/>
        <color theme="1"/>
        <rFont val="Calibri"/>
        <family val="2"/>
        <scheme val="minor"/>
      </rPr>
      <t> </t>
    </r>
  </si>
  <si>
    <t>Criterio 3.1.1</t>
  </si>
  <si>
    <t>Proyecto Básico (P.B.)</t>
  </si>
  <si>
    <t>0-20</t>
  </si>
  <si>
    <t>Se valorará la coherencia, la adecuación a los criterios del Pliego de Prescripciones Técnicas y la capacidad del edificio para actuar como equipamiento dotacional capaz de adaptarse a los requerimientos del programa de necesidades, así como  la integración en el entorno y la relación con las edificaciones que lo rodean, tanto presentes como futuras.</t>
  </si>
  <si>
    <t>El resumen del presupuesto por capítulos irá sin importe económico</t>
  </si>
  <si>
    <t>La Memoria del P.B. explicitará, entre otras cuestiones:</t>
  </si>
  <si>
    <t>- Sistema Estructural, identificando materiales estructural y tipologías de cimentación y forjados.</t>
  </si>
  <si>
    <t>- Sistema constructivo planteado para fachadas.</t>
  </si>
  <si>
    <t>- Sistema de fenestración y apantallamiento propuestos, identificando materiales y tipología.</t>
  </si>
  <si>
    <t>- Sistemas de estanqueidad y aislamiento.</t>
  </si>
  <si>
    <t>- Instalaciones de ventilación, climatización, centro de transformación (si procede), electricidad baja tensión, telecomunicaciones y protección contra incendios.</t>
  </si>
  <si>
    <t>Criterio 3.1.2</t>
  </si>
  <si>
    <t>Propuesta arquitectónica</t>
  </si>
  <si>
    <t>0-10</t>
  </si>
  <si>
    <t>Se valorará la calidad arquitectónica de la propuesta, para ello los licitadores presentarán su propuesta en un panel Din-A1 (formato digital) que permita conocer y concretar de forma visual la misma.</t>
  </si>
  <si>
    <t>Criterio 3.1.3</t>
  </si>
  <si>
    <t>Calidad de los materiales propuestos</t>
  </si>
  <si>
    <t>0-5</t>
  </si>
  <si>
    <r>
      <t xml:space="preserve">Se presentará un listado detallado descriptivo de cada una de las unidades de obra que fundamente el resumen de capítulos del proyecto básico presentado </t>
    </r>
    <r>
      <rPr>
        <u/>
        <sz val="9"/>
        <color theme="1"/>
        <rFont val="Calibri"/>
        <family val="2"/>
        <scheme val="minor"/>
      </rPr>
      <t>(No se incluirá ningún valor económico, ni precio unitario en la oferta técnica ni en el proyecto básico)</t>
    </r>
    <r>
      <rPr>
        <sz val="9"/>
        <color theme="1"/>
        <rFont val="Calibri"/>
        <family val="2"/>
        <scheme val="minor"/>
      </rPr>
      <t>. Se valorará la calidad de los materiales, concreción y exhaustividad de la propuesta</t>
    </r>
    <r>
      <rPr>
        <sz val="11"/>
        <color theme="1"/>
        <rFont val="Calibri"/>
        <family val="2"/>
        <scheme val="minor"/>
      </rPr>
      <t>.</t>
    </r>
  </si>
  <si>
    <t>Criterio 3.1.4</t>
  </si>
  <si>
    <t xml:space="preserve">Propuesta de la ejecución del contrato </t>
  </si>
  <si>
    <t>0-3</t>
  </si>
  <si>
    <t>Se valorará el desarrollo propuesto para ejecutar el contrato, para ello los licitadores deben incluir</t>
  </si>
  <si>
    <t>información que describa las fases en el área de intervención (proyecto, tramitación administrativa, proceso constructivo, previsión de medios, plan de calidad y recepción de obra).</t>
  </si>
  <si>
    <t>Programación de los trabajos (Gantt)</t>
  </si>
  <si>
    <t>0-2</t>
  </si>
  <si>
    <t>Se presentará un diagrama de Gantt que permita reconocer el estudio de la obra por parte del adjudicatario. . Se valorará la coherencia con la memoria descriptiva y el análisis de los trabajos principales en el desarrollo de la obra que puedan afectar al plazo establecido.</t>
  </si>
  <si>
    <t>3.2 Criterios de valoración automática - técnicos (sobre B2 )</t>
  </si>
  <si>
    <t>a) Equipo redactor del proyecto de ejecución</t>
  </si>
  <si>
    <t>3.2.1. Proyectista</t>
  </si>
  <si>
    <t>Experiencia superior a 10 años como Proyectista</t>
  </si>
  <si>
    <r>
      <t xml:space="preserve">Más de 3 </t>
    </r>
    <r>
      <rPr>
        <b/>
        <u/>
        <sz val="10"/>
        <color theme="1"/>
        <rFont val="Calibri"/>
        <family val="2"/>
        <scheme val="minor"/>
      </rPr>
      <t>proyectos de obras finalizadas</t>
    </r>
    <r>
      <rPr>
        <sz val="10"/>
        <color theme="1"/>
        <rFont val="Calibri"/>
        <family val="2"/>
        <scheme val="minor"/>
      </rPr>
      <t xml:space="preserve"> en las que haya intervenido como proyectista con importe, </t>
    </r>
    <r>
      <rPr>
        <b/>
        <u/>
        <sz val="10"/>
        <color theme="1"/>
        <rFont val="Calibri"/>
        <family val="2"/>
        <scheme val="minor"/>
      </rPr>
      <t>para cada obra</t>
    </r>
    <r>
      <rPr>
        <sz val="10"/>
        <color theme="1"/>
        <rFont val="Calibri"/>
        <family val="2"/>
        <scheme val="minor"/>
      </rPr>
      <t>, superior a 2.500.000 PEM.</t>
    </r>
  </si>
  <si>
    <r>
      <t xml:space="preserve">Participación en más de 3 Concursos de ideas de edificios singulares de nueva planta, públicos o privados, </t>
    </r>
    <r>
      <rPr>
        <b/>
        <u/>
        <sz val="10"/>
        <color theme="1"/>
        <rFont val="Calibri"/>
        <family val="2"/>
        <scheme val="minor"/>
      </rPr>
      <t>excluyendo el uso residencial</t>
    </r>
    <r>
      <rPr>
        <sz val="10"/>
        <color theme="1"/>
        <rFont val="Calibri"/>
        <family val="2"/>
        <scheme val="minor"/>
      </rPr>
      <t xml:space="preserve">.   </t>
    </r>
  </si>
  <si>
    <t>b) Medios personales asignados a obra</t>
  </si>
  <si>
    <t>3.2.2 Jefe de Obra</t>
  </si>
  <si>
    <t>Experiencia superior a 10 años como Jefe de Obra</t>
  </si>
  <si>
    <r>
      <t xml:space="preserve">Más de 3 </t>
    </r>
    <r>
      <rPr>
        <b/>
        <u/>
        <sz val="10"/>
        <color theme="1"/>
        <rFont val="Calibri"/>
        <family val="2"/>
        <scheme val="minor"/>
      </rPr>
      <t>obras finalizadas</t>
    </r>
    <r>
      <rPr>
        <sz val="10"/>
        <color theme="1"/>
        <rFont val="Calibri"/>
        <family val="2"/>
        <scheme val="minor"/>
      </rPr>
      <t xml:space="preserve"> en las que haya intervenido como jefe de obra con importe, </t>
    </r>
    <r>
      <rPr>
        <b/>
        <u/>
        <sz val="10"/>
        <color theme="1"/>
        <rFont val="Calibri"/>
        <family val="2"/>
        <scheme val="minor"/>
      </rPr>
      <t>para cada obra</t>
    </r>
    <r>
      <rPr>
        <sz val="10"/>
        <color theme="1"/>
        <rFont val="Calibri"/>
        <family val="2"/>
        <scheme val="minor"/>
      </rPr>
      <t>, superior a 2.500.000 PEM.</t>
    </r>
  </si>
  <si>
    <t>3.2.3 Jefe de Producción de Obra</t>
  </si>
  <si>
    <t>Experiencia superior a 3 años como Jefe de Producción de Obra</t>
  </si>
  <si>
    <r>
      <t xml:space="preserve">Más de 2 </t>
    </r>
    <r>
      <rPr>
        <b/>
        <u/>
        <sz val="10"/>
        <color theme="1"/>
        <rFont val="Calibri"/>
        <family val="2"/>
        <scheme val="minor"/>
      </rPr>
      <t>obras finalizadas</t>
    </r>
    <r>
      <rPr>
        <sz val="10"/>
        <color theme="1"/>
        <rFont val="Calibri"/>
        <family val="2"/>
        <scheme val="minor"/>
      </rPr>
      <t xml:space="preserve"> en las que haya intervenido como jefe de producción de obra con importe, </t>
    </r>
    <r>
      <rPr>
        <b/>
        <u/>
        <sz val="10"/>
        <color theme="1"/>
        <rFont val="Calibri"/>
        <family val="2"/>
        <scheme val="minor"/>
      </rPr>
      <t>para cada obra</t>
    </r>
    <r>
      <rPr>
        <sz val="10"/>
        <color theme="1"/>
        <rFont val="Calibri"/>
        <family val="2"/>
        <scheme val="minor"/>
      </rPr>
      <t>, superior a 1.500.000 PEM.</t>
    </r>
  </si>
  <si>
    <t>3.2.4 Compromiso de obtención de certificación de sostenibilidad</t>
  </si>
  <si>
    <r>
      <t>Ampliación de la sostenibilidad mínima exigida (1 hoja VERDE GBCe, o nivel CORRECTO 30 % BREEAM), propuesta de consecución de certificación</t>
    </r>
    <r>
      <rPr>
        <b/>
        <u/>
        <sz val="10"/>
        <color theme="1"/>
        <rFont val="Calibri"/>
        <family val="2"/>
        <scheme val="minor"/>
      </rPr>
      <t xml:space="preserve"> para el edificio objeto de esta licitación</t>
    </r>
  </si>
  <si>
    <t>GBCe 2 hojas / BREEAM Bueno (45 % - 55 %)</t>
  </si>
  <si>
    <t>GBCe 3 hojas / BREEAM Muy Bueno ( &gt; 55 % - 70 %)</t>
  </si>
  <si>
    <t>GBCe 4 hojas / BREEAM Excelente ( &gt; 70 % - 85 %)</t>
  </si>
  <si>
    <t>GBCe 5 hojas / BREEAM Excepcional ( &gt; 85 %)</t>
  </si>
  <si>
    <t>Criterios Económicos  (*)</t>
  </si>
  <si>
    <t>Total puntuación</t>
  </si>
  <si>
    <r>
      <t> </t>
    </r>
    <r>
      <rPr>
        <b/>
        <sz val="10"/>
        <color theme="1"/>
        <rFont val="Calibri"/>
        <family val="2"/>
        <scheme val="minor"/>
      </rPr>
      <t>100</t>
    </r>
  </si>
  <si>
    <t xml:space="preserve">“Proyectos y obras del nuevo Centro </t>
  </si>
  <si>
    <t>Territorial Castilla y León”</t>
  </si>
  <si>
    <t>Expediente n.º S/05474/2022</t>
  </si>
  <si>
    <t>CRITERIOS DE ADJUDICACIÓN</t>
  </si>
  <si>
    <t>parcial</t>
  </si>
  <si>
    <t>TOTAL</t>
  </si>
  <si>
    <t>años experiencia</t>
  </si>
  <si>
    <t>3.2 Criterios técnicos de valoración automática (sobre C)</t>
  </si>
  <si>
    <t>proyectos realizados</t>
  </si>
  <si>
    <t>Valores ofertados</t>
  </si>
  <si>
    <t xml:space="preserve">Puntuación  por cumplimiento de valores </t>
  </si>
  <si>
    <t>Cumplimentar espacios en azul</t>
  </si>
  <si>
    <t>(*)</t>
  </si>
  <si>
    <t>(**)</t>
  </si>
  <si>
    <r>
      <t>PUNTUACIÓN</t>
    </r>
    <r>
      <rPr>
        <sz val="10"/>
        <color theme="1"/>
        <rFont val="Calibri"/>
        <family val="2"/>
        <scheme val="minor"/>
      </rPr>
      <t> </t>
    </r>
  </si>
  <si>
    <t xml:space="preserve">Cumple 
indicar: </t>
  </si>
  <si>
    <t>ANEXO III. OFERTA TÉCNICA VALORABLE SEGÚN CRITERIOS OBJETIVOS O CUANTIFICABLES MEDIANTE LA APLICACIÓN DE FÓRMULAS.</t>
  </si>
  <si>
    <r>
      <t>D./Dª</t>
    </r>
    <r>
      <rPr>
        <i/>
        <sz val="11"/>
        <color theme="1"/>
        <rFont val="Calibri"/>
        <family val="2"/>
        <scheme val="minor"/>
      </rPr>
      <t xml:space="preserve"> </t>
    </r>
  </si>
  <si>
    <t>con D.N.I. /NIE número</t>
  </si>
  <si>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</si>
  <si>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</si>
  <si>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</si>
  <si>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</si>
  <si>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</si>
  <si>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</si>
  <si>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</si>
  <si>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</si>
  <si>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 Se indicará el número TOTAL DE AÑOS de experiencia en el criterio de cada perfil.</t>
  </si>
  <si>
    <t>(**) Se indicará el número TOTAL DE TRABAJOS que cumplan el criterio de cada perfil.  </t>
  </si>
  <si>
    <t>Fdo.:</t>
  </si>
  <si>
    <t>La presentación de este Anexo es imprescindible para poder hacer la valoración objetiva de las ofertas. Los criterios no cumplimentados supondrán cero puntos. La NO presentación de este anexo supone la aplicación de cero puntos en los criterios técnicos objetivos.</t>
  </si>
  <si>
    <t>“DF y CSS cubiertas Edificios B y C Torrespaña”</t>
  </si>
  <si>
    <t>Expediente n.º S/02921/2026</t>
  </si>
  <si>
    <t xml:space="preserve">Experiencia como Técnico Competente mayor de 5 años 
(Se valorará con 2 puntos adicionales por año que sobrepase el 
mínimo establecido con un máximo de 4 puntos) </t>
  </si>
  <si>
    <t xml:space="preserve">Experiencia como Técnico Competente de más de 3 trabajos de 
importe mínimo de 300.000€ 
(Se valorará con 2 puntos adicionales por obra/trabajo que 
sobrepase el mínimo establecido con un máximo de 16 puntos) </t>
  </si>
  <si>
    <t xml:space="preserve">3.2.1. Director de Proyecto. Técnico competente                              Experiencia mínima de 5 años en la dirección de ejecución de obras en  al menos tres proyectos similares al del contrato, de presupuesto de ejecución material superior a 300.000 € para cada obra. </t>
  </si>
  <si>
    <t xml:space="preserve">3.2.2. Coordinador de Seguridad y Salud 
Experiencia mínima de 3 años en la dirección de ejecución de obras en  al menos tres proyectos similares al del contrato, de presupuesto de ejecución material superior a 100.000 € para cada obra. </t>
  </si>
  <si>
    <t xml:space="preserve">Experiencia como CSS superior a 3 años. 
(Se valorará con 2 puntos adicionales por año que sobrepase el 
mínimo establecido en Pliego Técnico con un máximo de 4 puntos) </t>
  </si>
  <si>
    <t xml:space="preserve">Experiencia como CSS de más de 3 trabajos en obras con un PEM 
mínimo de 300.000 € para cada obra. (Se valorará con 2 puntos adicionales por trabajo que sobrepase el mínimo establecido en Pliego Técnico con un máximo de 16 puntos)  
4 trabajos 2 puntos, 11 trabajos 16 puntos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</si>
</sst>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8" x14ac:knownFonts="1">
    <font>
      <sz val="11"/>
      <color theme="1"/>
      <name val="Calibri"/>
      <family val="2"/>
      <scheme val="minor"/>
    </font>
    <font>
      <sz val="11"/>
      <color theme="1"/>
      <name val="Calibri"/>
      <family val="2"/>
      <scheme val="minor"/>
    </font>
    <font>
      <sz val="10"/>
      <color theme="1"/>
      <name val="Calibri"/>
      <family val="2"/>
      <scheme val="minor"/>
    </font>
    <font>
      <b/>
      <sz val="9"/>
      <color theme="1"/>
      <name val="Calibri"/>
      <family val="2"/>
      <scheme val="minor"/>
    </font>
    <font>
      <sz val="8"/>
      <color theme="1"/>
      <name val="Calibri"/>
      <family val="2"/>
      <scheme val="minor"/>
    </font>
    <font>
      <sz val="9"/>
      <color theme="1"/>
      <name val="Calibri"/>
      <family val="2"/>
      <scheme val="minor"/>
    </font>
    <font>
      <u/>
      <sz val="9"/>
      <color theme="1"/>
      <name val="Calibri"/>
      <family val="2"/>
      <scheme val="minor"/>
    </font>
    <font>
      <b/>
      <sz val="10"/>
      <color theme="1"/>
      <name val="Calibri"/>
      <family val="2"/>
      <scheme val="minor"/>
    </font>
    <font>
      <b/>
      <sz val="8"/>
      <color theme="1"/>
      <name val="Calibri"/>
      <family val="2"/>
      <scheme val="minor"/>
    </font>
    <font>
      <b/>
      <u/>
      <sz val="10"/>
      <color theme="1"/>
      <name val="Calibri"/>
      <family val="2"/>
      <scheme val="minor"/>
    </font>
    <font>
      <sz val="9"/>
      <color rgb="FFE36C0A"/>
      <name val="Calibri"/>
      <family val="2"/>
      <scheme val="minor"/>
    </font>
    <font>
      <b/>
      <sz val="11"/>
      <color rgb="FF000000"/>
      <name val="Calibri"/>
      <family val="2"/>
      <scheme val="minor"/>
    </font>
    <font>
      <b/>
      <sz val="9"/>
      <color rgb="FF000000"/>
      <name val="Calibri"/>
      <family val="2"/>
      <scheme val="minor"/>
    </font>
    <font>
      <sz val="9"/>
      <color rgb="FF000000"/>
      <name val="Calibri"/>
      <family val="2"/>
      <scheme val="minor"/>
    </font>
    <font>
      <sz val="10"/>
      <color rgb="FF000000"/>
      <name val="Calibri"/>
      <family val="2"/>
      <scheme val="minor"/>
    </font>
    <font>
      <b/>
      <sz val="8"/>
      <color rgb="FF000000"/>
      <name val="Calibri"/>
      <family val="2"/>
      <scheme val="minor"/>
    </font>
    <font>
      <sz val="8"/>
      <color rgb="FF000000"/>
      <name val="Calibri"/>
      <family val="2"/>
      <scheme val="minor"/>
    </font>
    <font>
      <b/>
      <sz val="10"/>
      <color rgb="FF000000"/>
      <name val="Calibri"/>
      <family val="2"/>
      <scheme val="minor"/>
    </font>
    <font>
      <b/>
      <sz val="9"/>
      <color rgb="FFFF0000"/>
      <name val="Calibri"/>
      <family val="2"/>
      <scheme val="minor"/>
    </font>
    <font>
      <i/>
      <sz val="8"/>
      <color rgb="FF000000"/>
      <name val="Calibri"/>
      <family val="2"/>
      <scheme val="minor"/>
    </font>
    <font>
      <b/>
      <sz val="11"/>
      <name val="Calibri"/>
      <family val="2"/>
      <scheme val="minor"/>
    </font>
    <font>
      <b/>
      <sz val="11"/>
      <color theme="1"/>
      <name val="Calibri"/>
      <family val="2"/>
      <scheme val="minor"/>
    </font>
    <font>
      <sz val="11"/>
      <name val="Calibri"/>
      <family val="2"/>
      <scheme val="minor"/>
    </font>
    <font>
      <b/>
      <sz val="16"/>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i/>
      <sz val="9"/>
      <color rgb="FFFF0000"/>
      <name val="Calibri"/>
      <family val="2"/>
      <scheme val="minor"/>
    </font>
  </fonts>
  <fills count="11">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F2F2F2"/>
        <bgColor indexed="64"/>
      </patternFill>
    </fill>
    <fill>
      <patternFill patternType="solid">
        <fgColor rgb="FFF8CBAD"/>
        <bgColor indexed="64"/>
      </patternFill>
    </fill>
    <fill>
      <patternFill patternType="solid">
        <fgColor rgb="FFE4DFEC"/>
        <bgColor indexed="64"/>
      </patternFill>
    </fill>
    <fill>
      <patternFill patternType="solid">
        <fgColor rgb="FFE2EFDA"/>
        <bgColor indexed="64"/>
      </patternFill>
    </fill>
    <fill>
      <patternFill patternType="solid">
        <fgColor rgb="FFFFFFCC"/>
        <bgColor indexed="64"/>
      </patternFill>
    </fill>
    <fill>
      <patternFill patternType="solid">
        <fgColor theme="9" tint="0.79998168889431442"/>
        <bgColor indexed="64"/>
      </patternFill>
    </fill>
    <fill>
      <patternFill patternType="solid">
        <fgColor rgb="FFE7F1F9"/>
        <bgColor indexed="64"/>
      </patternFill>
    </fill>
  </fills>
  <borders count="3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dotted">
        <color auto="1"/>
      </bottom>
      <diagonal/>
    </border>
    <border>
      <left style="medium">
        <color indexed="64"/>
      </left>
      <right/>
      <top/>
      <bottom style="thin">
        <color indexed="64"/>
      </bottom>
      <diagonal/>
    </border>
    <border>
      <left/>
      <right/>
      <top/>
      <bottom style="dashed">
        <color auto="1"/>
      </bottom>
      <diagonal/>
    </border>
    <border>
      <left/>
      <right/>
      <top/>
      <bottom style="thin">
        <color indexed="64"/>
      </bottom>
      <diagonal/>
    </border>
    <border>
      <left/>
      <right/>
      <top style="dashed">
        <color auto="1"/>
      </top>
      <bottom style="dash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50">
    <xf numFmtId="0" fontId="0" fillId="0" borderId="0" xfId="0"/>
    <xf numFmtId="0" fontId="3" fillId="2" borderId="2"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3" borderId="5" xfId="0" applyFont="1" applyFill="1" applyBorder="1" applyAlignment="1">
      <alignment horizontal="left" vertical="center"/>
    </xf>
    <xf numFmtId="0" fontId="3" fillId="3" borderId="6" xfId="0" applyFont="1" applyFill="1" applyBorder="1" applyAlignment="1">
      <alignment horizontal="center"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indent="1"/>
    </xf>
    <xf numFmtId="0" fontId="2" fillId="0" borderId="5" xfId="0" applyFont="1" applyBorder="1" applyAlignment="1">
      <alignment horizontal="left" vertical="center"/>
    </xf>
    <xf numFmtId="0" fontId="1" fillId="0" borderId="7" xfId="0" applyFont="1" applyBorder="1" applyAlignment="1">
      <alignment horizontal="center" vertical="center"/>
    </xf>
    <xf numFmtId="0" fontId="1" fillId="0" borderId="8" xfId="0" applyFont="1" applyBorder="1" applyAlignment="1">
      <alignment horizontal="right" vertical="center" indent="1"/>
    </xf>
    <xf numFmtId="0" fontId="2" fillId="0" borderId="0" xfId="0" applyFont="1"/>
    <xf numFmtId="0" fontId="2" fillId="0" borderId="7" xfId="0" applyFont="1" applyBorder="1" applyAlignment="1">
      <alignment vertical="center"/>
    </xf>
    <xf numFmtId="0" fontId="2" fillId="0" borderId="0" xfId="0" applyFont="1" applyAlignment="1">
      <alignment horizontal="left" vertical="center"/>
    </xf>
    <xf numFmtId="0" fontId="3" fillId="0" borderId="11" xfId="0" applyFont="1" applyBorder="1" applyAlignment="1">
      <alignment horizontal="center" vertical="center"/>
    </xf>
    <xf numFmtId="0" fontId="3" fillId="0" borderId="8" xfId="0" applyFont="1" applyBorder="1" applyAlignment="1">
      <alignment horizontal="right" vertical="center"/>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2" fillId="0" borderId="6" xfId="0" applyFont="1" applyBorder="1" applyAlignment="1">
      <alignment horizontal="left" vertical="center"/>
    </xf>
    <xf numFmtId="0" fontId="4" fillId="0" borderId="6" xfId="0" applyFont="1" applyBorder="1" applyAlignment="1">
      <alignment horizontal="center" vertical="center" wrapText="1"/>
    </xf>
    <xf numFmtId="0" fontId="7" fillId="4" borderId="6" xfId="0" applyFont="1" applyFill="1" applyBorder="1" applyAlignment="1">
      <alignment horizontal="left" vertical="center" wrapText="1"/>
    </xf>
    <xf numFmtId="0" fontId="8"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6" xfId="0" applyFont="1" applyBorder="1" applyAlignment="1">
      <alignment horizontal="right" vertical="center"/>
    </xf>
    <xf numFmtId="0" fontId="5" fillId="2" borderId="5" xfId="0" applyFont="1" applyFill="1" applyBorder="1" applyAlignment="1">
      <alignment horizontal="left" vertical="center" wrapText="1"/>
    </xf>
    <xf numFmtId="0" fontId="3" fillId="2" borderId="6" xfId="0" applyFont="1" applyFill="1" applyBorder="1" applyAlignment="1">
      <alignment horizontal="right" vertical="center" wrapText="1"/>
    </xf>
    <xf numFmtId="0" fontId="5" fillId="2" borderId="6" xfId="0" applyFont="1" applyFill="1" applyBorder="1" applyAlignment="1">
      <alignment horizontal="right" vertical="center" wrapText="1"/>
    </xf>
    <xf numFmtId="0" fontId="10" fillId="0" borderId="0" xfId="0" applyFont="1" applyAlignment="1">
      <alignment horizontal="right" vertical="center"/>
    </xf>
    <xf numFmtId="0" fontId="15" fillId="0" borderId="6" xfId="0" applyFont="1" applyBorder="1" applyAlignment="1" applyProtection="1">
      <alignment horizontal="center" vertical="center" wrapText="1"/>
    </xf>
    <xf numFmtId="0" fontId="15" fillId="0" borderId="7" xfId="0" applyFont="1" applyBorder="1" applyAlignment="1" applyProtection="1">
      <alignment horizontal="center" vertical="center" wrapText="1"/>
    </xf>
    <xf numFmtId="0" fontId="0" fillId="0" borderId="0" xfId="0" applyProtection="1"/>
    <xf numFmtId="0" fontId="0" fillId="0" borderId="0" xfId="0" applyBorder="1" applyProtection="1"/>
    <xf numFmtId="0" fontId="24" fillId="0" borderId="0" xfId="0" applyFont="1" applyAlignment="1" applyProtection="1">
      <alignment horizontal="right" vertical="center"/>
    </xf>
    <xf numFmtId="0" fontId="25" fillId="0" borderId="0" xfId="0" applyFont="1" applyAlignment="1" applyProtection="1">
      <alignment horizontal="center" wrapText="1"/>
    </xf>
    <xf numFmtId="0" fontId="21" fillId="0" borderId="0" xfId="0" applyFont="1" applyProtection="1"/>
    <xf numFmtId="0" fontId="0" fillId="0" borderId="0" xfId="0" applyAlignment="1" applyProtection="1">
      <alignment vertical="center" shrinkToFit="1"/>
    </xf>
    <xf numFmtId="0" fontId="0" fillId="0" borderId="0" xfId="0" applyFont="1" applyAlignment="1" applyProtection="1">
      <alignment vertical="center" shrinkToFit="1"/>
    </xf>
    <xf numFmtId="0" fontId="0" fillId="0" borderId="0" xfId="0" applyFont="1" applyAlignment="1" applyProtection="1">
      <alignment vertical="center"/>
    </xf>
    <xf numFmtId="0" fontId="0" fillId="0" borderId="0" xfId="0" applyBorder="1" applyAlignment="1" applyProtection="1">
      <alignment vertical="center" shrinkToFit="1"/>
    </xf>
    <xf numFmtId="0" fontId="0" fillId="0" borderId="0" xfId="0" applyAlignment="1" applyProtection="1">
      <alignment vertical="center"/>
    </xf>
    <xf numFmtId="0" fontId="0" fillId="0" borderId="0" xfId="0" applyBorder="1" applyAlignment="1" applyProtection="1">
      <alignment vertical="center"/>
    </xf>
    <xf numFmtId="0" fontId="0" fillId="0" borderId="0" xfId="0" applyFill="1" applyBorder="1" applyProtection="1"/>
    <xf numFmtId="0" fontId="0" fillId="0" borderId="0" xfId="0" applyAlignment="1" applyProtection="1">
      <alignment horizontal="center" vertical="center"/>
    </xf>
    <xf numFmtId="0" fontId="14" fillId="3" borderId="0" xfId="0" applyFont="1" applyFill="1" applyBorder="1" applyAlignment="1" applyProtection="1">
      <alignment horizontal="left" vertical="center"/>
    </xf>
    <xf numFmtId="0" fontId="13" fillId="0" borderId="0" xfId="0" applyFont="1" applyFill="1" applyBorder="1" applyAlignment="1" applyProtection="1">
      <alignment vertical="center"/>
    </xf>
    <xf numFmtId="0" fontId="14" fillId="3" borderId="0" xfId="0" applyFont="1" applyFill="1" applyAlignment="1" applyProtection="1">
      <alignment horizontal="left" vertical="center"/>
    </xf>
    <xf numFmtId="0" fontId="11" fillId="3" borderId="0" xfId="0" applyFont="1" applyFill="1" applyBorder="1" applyAlignment="1" applyProtection="1">
      <alignment horizontal="left" vertical="center"/>
    </xf>
    <xf numFmtId="0" fontId="15" fillId="0" borderId="0" xfId="0" applyFont="1" applyFill="1" applyBorder="1" applyAlignment="1" applyProtection="1">
      <alignment horizontal="justify" vertical="center" wrapText="1"/>
    </xf>
    <xf numFmtId="0" fontId="14" fillId="0" borderId="0" xfId="0" applyFont="1" applyFill="1" applyBorder="1" applyAlignment="1" applyProtection="1">
      <alignment horizontal="left" vertical="center"/>
    </xf>
    <xf numFmtId="0" fontId="0" fillId="0" borderId="0" xfId="0" applyFill="1" applyBorder="1" applyAlignment="1" applyProtection="1">
      <alignment horizontal="center" vertical="center"/>
    </xf>
    <xf numFmtId="0" fontId="4" fillId="0" borderId="0" xfId="0" applyFont="1" applyFill="1" applyBorder="1" applyAlignment="1" applyProtection="1">
      <alignment horizontal="center" vertical="center" textRotation="90"/>
    </xf>
    <xf numFmtId="0" fontId="13" fillId="0" borderId="0" xfId="0" applyFont="1" applyFill="1" applyBorder="1" applyAlignment="1" applyProtection="1">
      <alignment horizontal="center" vertical="center"/>
    </xf>
    <xf numFmtId="0" fontId="0" fillId="0" borderId="0" xfId="0" applyFill="1" applyProtection="1"/>
    <xf numFmtId="0" fontId="27" fillId="0" borderId="0" xfId="0" applyFont="1" applyProtection="1"/>
    <xf numFmtId="4" fontId="27" fillId="0" borderId="0" xfId="0" applyNumberFormat="1" applyFont="1" applyProtection="1"/>
    <xf numFmtId="4" fontId="0" fillId="0" borderId="0" xfId="0" applyNumberFormat="1" applyProtection="1"/>
    <xf numFmtId="164" fontId="0" fillId="0" borderId="0" xfId="0" applyNumberFormat="1" applyProtection="1"/>
    <xf numFmtId="1" fontId="0" fillId="0" borderId="0" xfId="0" applyNumberFormat="1" applyAlignment="1" applyProtection="1">
      <alignment horizontal="center" vertical="center"/>
    </xf>
    <xf numFmtId="0" fontId="19" fillId="3" borderId="0" xfId="0" applyFont="1" applyFill="1" applyBorder="1" applyAlignment="1" applyProtection="1">
      <alignment horizontal="center" vertical="center"/>
    </xf>
    <xf numFmtId="0" fontId="16" fillId="0" borderId="10" xfId="0" applyFont="1" applyBorder="1" applyAlignment="1" applyProtection="1">
      <alignment horizontal="center" vertical="center" wrapText="1"/>
    </xf>
    <xf numFmtId="0" fontId="13" fillId="5" borderId="26" xfId="0" applyFont="1" applyFill="1" applyBorder="1" applyAlignment="1" applyProtection="1">
      <alignment horizontal="center" vertical="center" wrapText="1"/>
    </xf>
    <xf numFmtId="0" fontId="13" fillId="5" borderId="26" xfId="0" applyFont="1" applyFill="1" applyBorder="1" applyAlignment="1" applyProtection="1">
      <alignment vertical="center" wrapText="1"/>
    </xf>
    <xf numFmtId="0" fontId="23" fillId="5" borderId="27" xfId="0" applyFont="1" applyFill="1" applyBorder="1" applyAlignment="1" applyProtection="1">
      <alignment horizontal="center" vertical="center" wrapText="1"/>
    </xf>
    <xf numFmtId="1" fontId="0" fillId="0" borderId="1" xfId="0" applyNumberFormat="1" applyBorder="1" applyAlignment="1" applyProtection="1">
      <alignment horizontal="center" vertical="center"/>
    </xf>
    <xf numFmtId="0" fontId="16" fillId="6" borderId="16" xfId="0" applyFont="1" applyFill="1" applyBorder="1" applyAlignment="1" applyProtection="1">
      <alignment horizontal="center" vertical="center" wrapText="1"/>
    </xf>
    <xf numFmtId="0" fontId="18" fillId="0" borderId="0" xfId="0" applyFont="1" applyFill="1" applyBorder="1" applyAlignment="1" applyProtection="1">
      <alignment horizontal="center" vertical="center"/>
    </xf>
    <xf numFmtId="0" fontId="20" fillId="7" borderId="16" xfId="0" applyFont="1" applyFill="1" applyBorder="1" applyAlignment="1" applyProtection="1">
      <alignment horizontal="center" vertical="center"/>
    </xf>
    <xf numFmtId="0" fontId="22" fillId="7" borderId="16" xfId="0" applyFont="1" applyFill="1" applyBorder="1" applyAlignment="1" applyProtection="1">
      <alignment horizontal="center" vertical="center"/>
    </xf>
    <xf numFmtId="0" fontId="13" fillId="7" borderId="16" xfId="0" applyFont="1" applyFill="1" applyBorder="1" applyAlignment="1" applyProtection="1">
      <alignment horizontal="center" vertical="center"/>
    </xf>
    <xf numFmtId="0" fontId="13" fillId="7" borderId="18" xfId="0" applyFont="1" applyFill="1" applyBorder="1" applyAlignment="1" applyProtection="1">
      <alignment horizontal="center" vertical="center"/>
    </xf>
    <xf numFmtId="0" fontId="16" fillId="6" borderId="27" xfId="0" applyFont="1" applyFill="1" applyBorder="1" applyAlignment="1" applyProtection="1">
      <alignment horizontal="center" vertical="center" wrapText="1"/>
    </xf>
    <xf numFmtId="0" fontId="13" fillId="0" borderId="16" xfId="0" applyFont="1" applyFill="1" applyBorder="1" applyAlignment="1" applyProtection="1">
      <alignment vertical="center"/>
    </xf>
    <xf numFmtId="0" fontId="13" fillId="0" borderId="29" xfId="0" applyFont="1" applyFill="1" applyBorder="1" applyAlignment="1" applyProtection="1">
      <alignment vertical="center"/>
    </xf>
    <xf numFmtId="0" fontId="0" fillId="8" borderId="20" xfId="0" applyFill="1" applyBorder="1" applyAlignment="1" applyProtection="1">
      <alignment horizontal="left" vertical="center" shrinkToFit="1"/>
      <protection locked="0"/>
    </xf>
    <xf numFmtId="0" fontId="0" fillId="8" borderId="22" xfId="0" applyFont="1" applyFill="1" applyBorder="1" applyAlignment="1" applyProtection="1">
      <alignment vertical="center" shrinkToFit="1"/>
      <protection locked="0"/>
    </xf>
    <xf numFmtId="164" fontId="0" fillId="10" borderId="16" xfId="0" applyNumberFormat="1" applyFill="1" applyBorder="1" applyAlignment="1" applyProtection="1">
      <alignment horizontal="center" vertical="center"/>
      <protection locked="0"/>
    </xf>
    <xf numFmtId="1" fontId="0" fillId="0" borderId="25" xfId="0" applyNumberFormat="1" applyFill="1" applyBorder="1" applyAlignment="1" applyProtection="1">
      <alignment horizontal="center" vertical="center"/>
    </xf>
    <xf numFmtId="0" fontId="3" fillId="2" borderId="1"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right" vertical="center" wrapText="1"/>
    </xf>
    <xf numFmtId="0" fontId="3" fillId="2" borderId="3" xfId="0" applyFont="1" applyFill="1" applyBorder="1" applyAlignment="1">
      <alignment horizontal="right" vertical="center" wrapText="1"/>
    </xf>
    <xf numFmtId="0" fontId="3" fillId="3" borderId="1" xfId="0" applyFont="1" applyFill="1" applyBorder="1" applyAlignment="1">
      <alignment horizontal="left" vertical="center"/>
    </xf>
    <xf numFmtId="0" fontId="3" fillId="3" borderId="2" xfId="0" applyFont="1" applyFill="1" applyBorder="1" applyAlignment="1">
      <alignment horizontal="left" vertical="center"/>
    </xf>
    <xf numFmtId="0" fontId="2" fillId="0" borderId="15" xfId="0" applyFont="1" applyBorder="1" applyAlignment="1">
      <alignment vertical="center"/>
    </xf>
    <xf numFmtId="0" fontId="2" fillId="0" borderId="10" xfId="0" applyFont="1" applyBorder="1" applyAlignment="1">
      <alignment vertical="center"/>
    </xf>
    <xf numFmtId="0" fontId="2" fillId="0" borderId="7" xfId="0" applyFont="1" applyBorder="1" applyAlignment="1">
      <alignment vertical="center"/>
    </xf>
    <xf numFmtId="0" fontId="1" fillId="0" borderId="10" xfId="0" applyFont="1" applyBorder="1" applyAlignment="1">
      <alignment horizontal="right" vertical="center" inden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1" fillId="0" borderId="15" xfId="0" applyFont="1" applyBorder="1" applyAlignment="1">
      <alignment horizontal="right" vertical="center" indent="2"/>
    </xf>
    <xf numFmtId="0" fontId="1" fillId="0" borderId="7" xfId="0" applyFont="1" applyBorder="1" applyAlignment="1">
      <alignment horizontal="right" vertical="center" indent="2"/>
    </xf>
    <xf numFmtId="0" fontId="1" fillId="0" borderId="7" xfId="0" applyFont="1" applyBorder="1" applyAlignment="1">
      <alignment horizontal="right" vertical="center" indent="1"/>
    </xf>
    <xf numFmtId="0" fontId="7" fillId="4" borderId="1" xfId="0" applyFont="1" applyFill="1" applyBorder="1" applyAlignment="1">
      <alignment horizontal="left" vertical="center"/>
    </xf>
    <xf numFmtId="0" fontId="7" fillId="4" borderId="2" xfId="0" applyFont="1" applyFill="1" applyBorder="1" applyAlignment="1">
      <alignment horizontal="left" vertical="center"/>
    </xf>
    <xf numFmtId="0" fontId="2" fillId="0" borderId="2" xfId="0" applyFont="1" applyBorder="1" applyAlignment="1">
      <alignment horizontal="left" vertical="center"/>
    </xf>
    <xf numFmtId="0" fontId="7" fillId="4" borderId="1" xfId="0"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5" fillId="0" borderId="3" xfId="0" applyFont="1" applyBorder="1" applyAlignment="1">
      <alignment horizontal="left" vertical="center" wrapText="1"/>
    </xf>
    <xf numFmtId="0" fontId="2" fillId="0" borderId="3" xfId="0" applyFont="1" applyBorder="1" applyAlignment="1">
      <alignment horizontal="left" vertical="center"/>
    </xf>
    <xf numFmtId="0" fontId="12" fillId="5" borderId="25" xfId="0" applyFont="1" applyFill="1" applyBorder="1" applyAlignment="1" applyProtection="1">
      <alignment horizontal="left" vertical="center" wrapText="1"/>
    </xf>
    <xf numFmtId="0" fontId="12" fillId="5" borderId="26" xfId="0" applyFont="1" applyFill="1" applyBorder="1" applyAlignment="1" applyProtection="1">
      <alignment horizontal="left" vertical="center" wrapText="1"/>
    </xf>
    <xf numFmtId="0" fontId="15" fillId="0" borderId="21" xfId="0" applyFont="1" applyFill="1" applyBorder="1" applyAlignment="1" applyProtection="1">
      <alignment horizontal="left" vertical="center" wrapText="1"/>
    </xf>
    <xf numFmtId="0" fontId="15" fillId="0" borderId="23" xfId="0" applyFont="1" applyFill="1" applyBorder="1" applyAlignment="1" applyProtection="1">
      <alignment horizontal="left" vertical="center" wrapText="1"/>
    </xf>
    <xf numFmtId="0" fontId="15" fillId="0" borderId="16" xfId="0" applyFont="1" applyFill="1" applyBorder="1" applyAlignment="1" applyProtection="1">
      <alignment horizontal="left" vertical="center" wrapText="1"/>
    </xf>
    <xf numFmtId="0" fontId="4" fillId="0" borderId="18" xfId="0" applyFont="1" applyBorder="1" applyAlignment="1" applyProtection="1">
      <alignment horizontal="center" vertical="center" textRotation="90"/>
    </xf>
    <xf numFmtId="0" fontId="4" fillId="0" borderId="19" xfId="0" applyFont="1" applyBorder="1" applyAlignment="1" applyProtection="1">
      <alignment horizontal="center" vertical="center" textRotation="90"/>
    </xf>
    <xf numFmtId="0" fontId="4" fillId="0" borderId="17" xfId="0" applyFont="1" applyBorder="1" applyAlignment="1" applyProtection="1">
      <alignment horizontal="center" vertical="center" textRotation="90"/>
    </xf>
    <xf numFmtId="0" fontId="0" fillId="8" borderId="20" xfId="0" applyFill="1" applyBorder="1" applyAlignment="1" applyProtection="1">
      <alignment horizontal="center"/>
      <protection locked="0"/>
    </xf>
    <xf numFmtId="0" fontId="25" fillId="0" borderId="0" xfId="0" applyFont="1" applyAlignment="1" applyProtection="1">
      <alignment horizontal="center" wrapText="1"/>
    </xf>
    <xf numFmtId="0" fontId="0" fillId="0" borderId="0" xfId="0" applyAlignment="1" applyProtection="1">
      <alignment horizontal="center" vertical="center" shrinkToFit="1"/>
    </xf>
    <xf numFmtId="0" fontId="11" fillId="0" borderId="12" xfId="0" applyFont="1" applyBorder="1" applyAlignment="1" applyProtection="1">
      <alignment horizontal="center" vertical="center"/>
    </xf>
    <xf numFmtId="0" fontId="11" fillId="0" borderId="13" xfId="0" applyFont="1" applyBorder="1" applyAlignment="1" applyProtection="1">
      <alignment horizontal="center" vertical="center"/>
    </xf>
    <xf numFmtId="0" fontId="11" fillId="0" borderId="14" xfId="0" applyFont="1" applyBorder="1" applyAlignment="1" applyProtection="1">
      <alignment horizontal="center" vertical="center"/>
    </xf>
    <xf numFmtId="0" fontId="11" fillId="0" borderId="9" xfId="0" applyFont="1" applyBorder="1" applyAlignment="1" applyProtection="1">
      <alignment horizontal="center" vertical="center"/>
    </xf>
    <xf numFmtId="0" fontId="11" fillId="0" borderId="0" xfId="0" applyFont="1" applyBorder="1" applyAlignment="1" applyProtection="1">
      <alignment horizontal="center" vertical="center"/>
    </xf>
    <xf numFmtId="0" fontId="11" fillId="0" borderId="8" xfId="0" applyFont="1" applyBorder="1" applyAlignment="1" applyProtection="1">
      <alignment horizontal="center" vertical="center"/>
    </xf>
    <xf numFmtId="0" fontId="17" fillId="0" borderId="1" xfId="0" applyFont="1" applyBorder="1" applyAlignment="1" applyProtection="1">
      <alignment horizontal="center" vertical="center"/>
    </xf>
    <xf numFmtId="0" fontId="17" fillId="0" borderId="11" xfId="0" applyFont="1" applyBorder="1" applyAlignment="1" applyProtection="1">
      <alignment horizontal="center" vertical="center"/>
    </xf>
    <xf numFmtId="0" fontId="17" fillId="2" borderId="1" xfId="0" applyFont="1" applyFill="1" applyBorder="1" applyAlignment="1" applyProtection="1">
      <alignment horizontal="center" vertical="center"/>
    </xf>
    <xf numFmtId="0" fontId="17" fillId="2" borderId="11" xfId="0" applyFont="1" applyFill="1" applyBorder="1" applyAlignment="1" applyProtection="1">
      <alignment horizontal="center" vertical="center"/>
    </xf>
    <xf numFmtId="0" fontId="0" fillId="8" borderId="22" xfId="0" applyFill="1" applyBorder="1" applyAlignment="1" applyProtection="1">
      <alignment horizontal="center" vertical="center" shrinkToFit="1"/>
      <protection locked="0"/>
    </xf>
    <xf numFmtId="0" fontId="0" fillId="8" borderId="22" xfId="0" applyFill="1" applyBorder="1" applyAlignment="1" applyProtection="1">
      <alignment horizontal="center" vertical="center"/>
      <protection locked="0"/>
    </xf>
    <xf numFmtId="0" fontId="0" fillId="8" borderId="24" xfId="0" applyFont="1" applyFill="1" applyBorder="1" applyAlignment="1" applyProtection="1">
      <alignment horizontal="center" vertical="center" shrinkToFit="1"/>
      <protection locked="0"/>
    </xf>
    <xf numFmtId="0" fontId="12" fillId="9" borderId="28" xfId="0" applyFont="1" applyFill="1" applyBorder="1" applyAlignment="1" applyProtection="1">
      <alignment horizontal="justify" vertical="center" wrapText="1"/>
    </xf>
    <xf numFmtId="0" fontId="12" fillId="9" borderId="29" xfId="0" applyFont="1" applyFill="1" applyBorder="1" applyAlignment="1" applyProtection="1">
      <alignment horizontal="justify" vertical="center" wrapText="1"/>
    </xf>
    <xf numFmtId="0" fontId="12" fillId="9" borderId="30" xfId="0" applyFont="1" applyFill="1" applyBorder="1" applyAlignment="1" applyProtection="1">
      <alignment horizontal="justify" vertical="center" wrapText="1"/>
    </xf>
    <xf numFmtId="0" fontId="12" fillId="9" borderId="31" xfId="0" applyFont="1" applyFill="1" applyBorder="1" applyAlignment="1" applyProtection="1">
      <alignment horizontal="justify" vertical="center" wrapText="1"/>
    </xf>
    <xf numFmtId="0" fontId="12" fillId="9" borderId="23" xfId="0" applyFont="1" applyFill="1" applyBorder="1" applyAlignment="1" applyProtection="1">
      <alignment horizontal="justify" vertical="center" wrapText="1"/>
    </xf>
    <xf numFmtId="0" fontId="12" fillId="9" borderId="32" xfId="0" applyFont="1" applyFill="1" applyBorder="1" applyAlignment="1" applyProtection="1">
      <alignment horizontal="justify" vertical="center" wrapText="1"/>
    </xf>
    <xf numFmtId="0" fontId="12" fillId="9" borderId="16" xfId="0" applyFont="1" applyFill="1" applyBorder="1" applyAlignment="1" applyProtection="1">
      <alignment horizontal="justify" vertical="center" wrapText="1"/>
    </xf>
    <xf numFmtId="0" fontId="0" fillId="0" borderId="0" xfId="0" applyAlignment="1" applyProtection="1">
      <alignment horizontal="justify" wrapText="1"/>
    </xf>
  </cellXfs>
  <cellStyles count="1">
    <cellStyle name="Normal" xfId="0" builtinId="0"/>
  </cellStyles>
  <dxfs count="0"/>
  <tableStyles count="0" defaultTableStyle="TableStyleMedium2" defaultPivotStyle="PivotStyleLight16"/>
  <colors>
    <mruColors>
      <color rgb="FFFFFFCC"/>
      <color rgb="FFE7F1F9"/>
      <color rgb="FFF8C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E191D381-0D9C-4EDE-84E8-D56CCCFDD2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78F91-D8FC-4CD0-ADBB-6AEFCA06A90E}">
  <dimension ref="A1:G49"/>
  <sheetViews>
    <sheetView workbookViewId="0">
      <selection sqref="A1:XFD1048576"/>
    </sheetView>
  </sheetViews>
  <sheetFormatPr baseColWidth="10" defaultRowHeight="15" x14ac:dyDescent="0.25"/>
  <sheetData>
    <row r="1" spans="1:7" x14ac:dyDescent="0.25">
      <c r="G1" s="26" t="s">
        <v>53</v>
      </c>
    </row>
    <row r="2" spans="1:7" x14ac:dyDescent="0.25">
      <c r="G2" s="26" t="s">
        <v>54</v>
      </c>
    </row>
    <row r="3" spans="1:7" x14ac:dyDescent="0.25">
      <c r="G3" s="26" t="s">
        <v>55</v>
      </c>
    </row>
    <row r="5" spans="1:7" ht="15.75" thickBot="1" x14ac:dyDescent="0.3"/>
    <row r="6" spans="1:7" ht="15.75" thickBot="1" x14ac:dyDescent="0.3">
      <c r="A6" s="76" t="s">
        <v>0</v>
      </c>
      <c r="B6" s="77"/>
      <c r="C6" s="1"/>
      <c r="D6" s="1"/>
      <c r="E6" s="1"/>
      <c r="F6" s="78" t="s">
        <v>1</v>
      </c>
      <c r="G6" s="79"/>
    </row>
    <row r="7" spans="1:7" ht="15.75" thickBot="1" x14ac:dyDescent="0.3">
      <c r="A7" s="76" t="s">
        <v>2</v>
      </c>
      <c r="B7" s="77"/>
      <c r="C7" s="2"/>
      <c r="D7" s="2"/>
      <c r="E7" s="2"/>
      <c r="F7" s="80">
        <v>60</v>
      </c>
      <c r="G7" s="81"/>
    </row>
    <row r="8" spans="1:7" ht="15.75" thickBot="1" x14ac:dyDescent="0.3">
      <c r="A8" s="82" t="s">
        <v>3</v>
      </c>
      <c r="B8" s="83"/>
      <c r="C8" s="3"/>
      <c r="D8" s="3"/>
      <c r="E8" s="3"/>
      <c r="F8" s="3"/>
      <c r="G8" s="4">
        <v>40</v>
      </c>
    </row>
    <row r="9" spans="1:7" ht="15.75" thickBot="1" x14ac:dyDescent="0.3">
      <c r="A9" s="5" t="s">
        <v>4</v>
      </c>
      <c r="B9" s="6" t="s">
        <v>5</v>
      </c>
      <c r="C9" s="7"/>
      <c r="D9" s="7"/>
      <c r="E9" s="7"/>
      <c r="F9" s="8" t="s">
        <v>6</v>
      </c>
      <c r="G9" s="9"/>
    </row>
    <row r="10" spans="1:7" ht="72" customHeight="1" x14ac:dyDescent="0.25">
      <c r="A10" s="91" t="s">
        <v>7</v>
      </c>
      <c r="B10" s="92"/>
      <c r="C10" s="92"/>
      <c r="D10" s="92"/>
      <c r="E10" s="93"/>
      <c r="F10" s="84"/>
      <c r="G10" s="87"/>
    </row>
    <row r="11" spans="1:7" x14ac:dyDescent="0.25">
      <c r="A11" s="94" t="s">
        <v>8</v>
      </c>
      <c r="B11" s="95"/>
      <c r="C11" s="95"/>
      <c r="D11" s="95"/>
      <c r="E11" s="96"/>
      <c r="F11" s="85"/>
      <c r="G11" s="87"/>
    </row>
    <row r="12" spans="1:7" x14ac:dyDescent="0.25">
      <c r="A12" s="97" t="s">
        <v>9</v>
      </c>
      <c r="B12" s="98"/>
      <c r="C12" s="98"/>
      <c r="D12" s="98"/>
      <c r="E12" s="99"/>
      <c r="F12" s="85"/>
      <c r="G12" s="87"/>
    </row>
    <row r="13" spans="1:7" ht="24" customHeight="1" x14ac:dyDescent="0.25">
      <c r="A13" s="97" t="s">
        <v>10</v>
      </c>
      <c r="B13" s="98"/>
      <c r="C13" s="98"/>
      <c r="D13" s="98"/>
      <c r="E13" s="99"/>
      <c r="F13" s="85"/>
      <c r="G13" s="87"/>
    </row>
    <row r="14" spans="1:7" x14ac:dyDescent="0.25">
      <c r="A14" s="97" t="s">
        <v>11</v>
      </c>
      <c r="B14" s="98"/>
      <c r="C14" s="98"/>
      <c r="D14" s="98"/>
      <c r="E14" s="99"/>
      <c r="F14" s="85"/>
      <c r="G14" s="87"/>
    </row>
    <row r="15" spans="1:7" ht="24" customHeight="1" x14ac:dyDescent="0.25">
      <c r="A15" s="97" t="s">
        <v>12</v>
      </c>
      <c r="B15" s="98"/>
      <c r="C15" s="98"/>
      <c r="D15" s="98"/>
      <c r="E15" s="99"/>
      <c r="F15" s="85"/>
      <c r="G15" s="87"/>
    </row>
    <row r="16" spans="1:7" x14ac:dyDescent="0.25">
      <c r="A16" s="97" t="s">
        <v>13</v>
      </c>
      <c r="B16" s="98"/>
      <c r="C16" s="98"/>
      <c r="D16" s="98"/>
      <c r="E16" s="99"/>
      <c r="F16" s="85"/>
      <c r="G16" s="87"/>
    </row>
    <row r="17" spans="1:7" ht="36" customHeight="1" x14ac:dyDescent="0.25">
      <c r="A17" s="97" t="s">
        <v>14</v>
      </c>
      <c r="B17" s="98"/>
      <c r="C17" s="98"/>
      <c r="D17" s="98"/>
      <c r="E17" s="99"/>
      <c r="F17" s="85"/>
      <c r="G17" s="87"/>
    </row>
    <row r="18" spans="1:7" ht="15.75" thickBot="1" x14ac:dyDescent="0.3">
      <c r="A18" s="100"/>
      <c r="B18" s="101"/>
      <c r="C18" s="101"/>
      <c r="D18" s="101"/>
      <c r="E18" s="102"/>
      <c r="F18" s="86"/>
      <c r="G18" s="87"/>
    </row>
    <row r="19" spans="1:7" ht="15.75" thickBot="1" x14ac:dyDescent="0.3">
      <c r="A19" s="5" t="s">
        <v>15</v>
      </c>
      <c r="B19" s="6" t="s">
        <v>16</v>
      </c>
      <c r="C19" s="7"/>
      <c r="D19" s="7"/>
      <c r="E19" s="7"/>
      <c r="F19" s="8" t="s">
        <v>17</v>
      </c>
      <c r="G19" s="9"/>
    </row>
    <row r="20" spans="1:7" ht="36" customHeight="1" thickBot="1" x14ac:dyDescent="0.3">
      <c r="A20" s="88" t="s">
        <v>18</v>
      </c>
      <c r="B20" s="89"/>
      <c r="C20" s="89"/>
      <c r="D20" s="89"/>
      <c r="E20" s="90"/>
      <c r="F20" s="11"/>
      <c r="G20" s="9"/>
    </row>
    <row r="21" spans="1:7" ht="15.75" thickBot="1" x14ac:dyDescent="0.3">
      <c r="A21" s="5" t="s">
        <v>19</v>
      </c>
      <c r="B21" s="6" t="s">
        <v>20</v>
      </c>
      <c r="C21" s="7"/>
      <c r="D21" s="7"/>
      <c r="E21" s="7"/>
      <c r="F21" s="8" t="s">
        <v>21</v>
      </c>
      <c r="G21" s="9"/>
    </row>
    <row r="22" spans="1:7" ht="75" customHeight="1" thickBot="1" x14ac:dyDescent="0.3">
      <c r="A22" s="88" t="s">
        <v>22</v>
      </c>
      <c r="B22" s="89"/>
      <c r="C22" s="89"/>
      <c r="D22" s="89"/>
      <c r="E22" s="90"/>
      <c r="F22" s="11"/>
      <c r="G22" s="9"/>
    </row>
    <row r="23" spans="1:7" ht="15.75" thickBot="1" x14ac:dyDescent="0.3">
      <c r="A23" s="5" t="s">
        <v>23</v>
      </c>
      <c r="B23" s="6" t="s">
        <v>24</v>
      </c>
      <c r="C23" s="7"/>
      <c r="D23" s="7"/>
      <c r="E23" s="7"/>
      <c r="F23" s="8" t="s">
        <v>25</v>
      </c>
      <c r="G23" s="9"/>
    </row>
    <row r="24" spans="1:7" ht="24" customHeight="1" x14ac:dyDescent="0.25">
      <c r="A24" s="91" t="s">
        <v>26</v>
      </c>
      <c r="B24" s="92"/>
      <c r="C24" s="92"/>
      <c r="D24" s="92"/>
      <c r="E24" s="93"/>
      <c r="F24" s="84"/>
      <c r="G24" s="87"/>
    </row>
    <row r="25" spans="1:7" ht="36" customHeight="1" thickBot="1" x14ac:dyDescent="0.3">
      <c r="A25" s="100" t="s">
        <v>27</v>
      </c>
      <c r="B25" s="101"/>
      <c r="C25" s="101"/>
      <c r="D25" s="101"/>
      <c r="E25" s="102"/>
      <c r="F25" s="86"/>
      <c r="G25" s="87"/>
    </row>
    <row r="26" spans="1:7" ht="15.75" thickBot="1" x14ac:dyDescent="0.3">
      <c r="A26" s="5" t="s">
        <v>23</v>
      </c>
      <c r="B26" s="6" t="s">
        <v>28</v>
      </c>
      <c r="C26" s="7"/>
      <c r="D26" s="7"/>
      <c r="E26" s="7"/>
      <c r="F26" s="8" t="s">
        <v>29</v>
      </c>
      <c r="G26" s="9"/>
    </row>
    <row r="27" spans="1:7" ht="32.25" customHeight="1" x14ac:dyDescent="0.25">
      <c r="A27" s="91" t="s">
        <v>30</v>
      </c>
      <c r="B27" s="92"/>
      <c r="C27" s="92"/>
      <c r="D27" s="92"/>
      <c r="E27" s="93"/>
      <c r="F27" s="103"/>
      <c r="G27" s="87"/>
    </row>
    <row r="28" spans="1:7" ht="15.75" thickBot="1" x14ac:dyDescent="0.3">
      <c r="A28" s="100"/>
      <c r="B28" s="101"/>
      <c r="C28" s="101"/>
      <c r="D28" s="101"/>
      <c r="E28" s="102"/>
      <c r="F28" s="104"/>
      <c r="G28" s="105"/>
    </row>
    <row r="29" spans="1:7" ht="15.75" thickBot="1" x14ac:dyDescent="0.3">
      <c r="A29" s="82" t="s">
        <v>31</v>
      </c>
      <c r="B29" s="83"/>
      <c r="C29" s="7"/>
      <c r="D29" s="108"/>
      <c r="E29" s="108"/>
      <c r="F29" s="7"/>
      <c r="G29" s="13">
        <v>20</v>
      </c>
    </row>
    <row r="30" spans="1:7" ht="15.75" thickBot="1" x14ac:dyDescent="0.3">
      <c r="A30" s="109" t="s">
        <v>32</v>
      </c>
      <c r="B30" s="110"/>
      <c r="C30" s="110"/>
      <c r="D30" s="110"/>
      <c r="E30" s="111"/>
      <c r="F30" s="12"/>
      <c r="G30" s="14"/>
    </row>
    <row r="31" spans="1:7" ht="15.75" thickBot="1" x14ac:dyDescent="0.3">
      <c r="A31" s="109" t="s">
        <v>33</v>
      </c>
      <c r="B31" s="110"/>
      <c r="C31" s="111"/>
      <c r="D31" s="15"/>
      <c r="E31" s="16">
        <v>8</v>
      </c>
      <c r="F31" s="10"/>
      <c r="G31" s="14"/>
    </row>
    <row r="32" spans="1:7" ht="15.75" thickBot="1" x14ac:dyDescent="0.3">
      <c r="A32" s="112" t="s">
        <v>34</v>
      </c>
      <c r="B32" s="108"/>
      <c r="C32" s="17"/>
      <c r="D32" s="18">
        <v>1</v>
      </c>
      <c r="E32" s="18"/>
      <c r="F32" s="10"/>
      <c r="G32" s="14"/>
    </row>
    <row r="33" spans="1:7" ht="51" customHeight="1" thickBot="1" x14ac:dyDescent="0.3">
      <c r="A33" s="113" t="s">
        <v>35</v>
      </c>
      <c r="B33" s="114"/>
      <c r="C33" s="115"/>
      <c r="D33" s="18">
        <v>2</v>
      </c>
      <c r="E33" s="18"/>
      <c r="F33" s="10"/>
      <c r="G33" s="14"/>
    </row>
    <row r="34" spans="1:7" ht="51" customHeight="1" thickBot="1" x14ac:dyDescent="0.3">
      <c r="A34" s="113" t="s">
        <v>36</v>
      </c>
      <c r="B34" s="114"/>
      <c r="C34" s="115"/>
      <c r="D34" s="18">
        <v>5</v>
      </c>
      <c r="E34" s="18"/>
      <c r="F34" s="10"/>
      <c r="G34" s="14"/>
    </row>
    <row r="35" spans="1:7" ht="15.75" thickBot="1" x14ac:dyDescent="0.3">
      <c r="A35" s="109" t="s">
        <v>37</v>
      </c>
      <c r="B35" s="110"/>
      <c r="C35" s="110"/>
      <c r="D35" s="110"/>
      <c r="E35" s="111"/>
      <c r="F35" s="10"/>
      <c r="G35" s="14"/>
    </row>
    <row r="36" spans="1:7" ht="15.75" thickBot="1" x14ac:dyDescent="0.3">
      <c r="A36" s="106" t="s">
        <v>38</v>
      </c>
      <c r="B36" s="107"/>
      <c r="C36" s="19"/>
      <c r="D36" s="15"/>
      <c r="E36" s="16">
        <v>2</v>
      </c>
      <c r="F36" s="10"/>
      <c r="G36" s="14"/>
    </row>
    <row r="37" spans="1:7" ht="15.75" thickBot="1" x14ac:dyDescent="0.3">
      <c r="A37" s="112" t="s">
        <v>39</v>
      </c>
      <c r="B37" s="108"/>
      <c r="C37" s="17"/>
      <c r="D37" s="18">
        <v>1</v>
      </c>
      <c r="E37" s="18"/>
      <c r="F37" s="10"/>
      <c r="G37" s="14"/>
    </row>
    <row r="38" spans="1:7" ht="51" customHeight="1" thickBot="1" x14ac:dyDescent="0.3">
      <c r="A38" s="113" t="s">
        <v>40</v>
      </c>
      <c r="B38" s="114"/>
      <c r="C38" s="115"/>
      <c r="D38" s="18">
        <v>1</v>
      </c>
      <c r="E38" s="18"/>
      <c r="F38" s="10"/>
      <c r="G38" s="14"/>
    </row>
    <row r="39" spans="1:7" ht="15.75" thickBot="1" x14ac:dyDescent="0.3">
      <c r="A39" s="106" t="s">
        <v>41</v>
      </c>
      <c r="B39" s="107"/>
      <c r="C39" s="19"/>
      <c r="D39" s="15"/>
      <c r="E39" s="16">
        <v>2</v>
      </c>
      <c r="F39" s="10"/>
      <c r="G39" s="14"/>
    </row>
    <row r="40" spans="1:7" ht="15.75" thickBot="1" x14ac:dyDescent="0.3">
      <c r="A40" s="112" t="s">
        <v>42</v>
      </c>
      <c r="B40" s="108"/>
      <c r="C40" s="117"/>
      <c r="D40" s="18">
        <v>1</v>
      </c>
      <c r="E40" s="18"/>
      <c r="F40" s="10"/>
      <c r="G40" s="14"/>
    </row>
    <row r="41" spans="1:7" ht="51" customHeight="1" thickBot="1" x14ac:dyDescent="0.3">
      <c r="A41" s="113" t="s">
        <v>43</v>
      </c>
      <c r="B41" s="114"/>
      <c r="C41" s="115"/>
      <c r="D41" s="18">
        <v>1</v>
      </c>
      <c r="E41" s="18"/>
      <c r="F41" s="10"/>
      <c r="G41" s="14"/>
    </row>
    <row r="42" spans="1:7" ht="25.5" customHeight="1" thickBot="1" x14ac:dyDescent="0.3">
      <c r="A42" s="109" t="s">
        <v>44</v>
      </c>
      <c r="B42" s="110"/>
      <c r="C42" s="111"/>
      <c r="D42" s="15"/>
      <c r="E42" s="16">
        <v>8</v>
      </c>
      <c r="F42" s="10"/>
      <c r="G42" s="14"/>
    </row>
    <row r="43" spans="1:7" ht="63.75" customHeight="1" thickBot="1" x14ac:dyDescent="0.3">
      <c r="A43" s="113" t="s">
        <v>45</v>
      </c>
      <c r="B43" s="114"/>
      <c r="C43" s="115"/>
      <c r="D43" s="20"/>
      <c r="E43" s="16"/>
      <c r="F43" s="10"/>
      <c r="G43" s="14"/>
    </row>
    <row r="44" spans="1:7" ht="15.75" thickBot="1" x14ac:dyDescent="0.3">
      <c r="A44" s="88" t="s">
        <v>46</v>
      </c>
      <c r="B44" s="89"/>
      <c r="C44" s="116"/>
      <c r="D44" s="21">
        <v>1</v>
      </c>
      <c r="E44" s="18"/>
      <c r="F44" s="10"/>
      <c r="G44" s="14"/>
    </row>
    <row r="45" spans="1:7" ht="24" customHeight="1" thickBot="1" x14ac:dyDescent="0.3">
      <c r="A45" s="88" t="s">
        <v>47</v>
      </c>
      <c r="B45" s="89"/>
      <c r="C45" s="116"/>
      <c r="D45" s="18">
        <v>2</v>
      </c>
      <c r="E45" s="18"/>
      <c r="F45" s="10"/>
      <c r="G45" s="14"/>
    </row>
    <row r="46" spans="1:7" ht="24" customHeight="1" thickBot="1" x14ac:dyDescent="0.3">
      <c r="A46" s="88" t="s">
        <v>48</v>
      </c>
      <c r="B46" s="89"/>
      <c r="C46" s="116"/>
      <c r="D46" s="18">
        <v>2</v>
      </c>
      <c r="E46" s="18"/>
      <c r="F46" s="10"/>
      <c r="G46" s="14"/>
    </row>
    <row r="47" spans="1:7" ht="24" customHeight="1" thickBot="1" x14ac:dyDescent="0.3">
      <c r="A47" s="88" t="s">
        <v>49</v>
      </c>
      <c r="B47" s="89"/>
      <c r="C47" s="116"/>
      <c r="D47" s="18">
        <v>3</v>
      </c>
      <c r="E47" s="18"/>
      <c r="F47" s="7"/>
      <c r="G47" s="22"/>
    </row>
    <row r="48" spans="1:7" ht="15.75" thickBot="1" x14ac:dyDescent="0.3">
      <c r="A48" s="76" t="s">
        <v>50</v>
      </c>
      <c r="B48" s="77"/>
      <c r="C48" s="23"/>
      <c r="D48" s="23"/>
      <c r="E48" s="23"/>
      <c r="F48" s="23"/>
      <c r="G48" s="24">
        <v>40</v>
      </c>
    </row>
    <row r="49" spans="1:7" ht="15.75" thickBot="1" x14ac:dyDescent="0.3">
      <c r="A49" s="76" t="s">
        <v>51</v>
      </c>
      <c r="B49" s="77"/>
      <c r="C49" s="23"/>
      <c r="D49" s="23"/>
      <c r="E49" s="23"/>
      <c r="F49" s="23"/>
      <c r="G49" s="25" t="s">
        <v>52</v>
      </c>
    </row>
  </sheetData>
  <mergeCells count="47">
    <mergeCell ref="A46:C46"/>
    <mergeCell ref="A47:C47"/>
    <mergeCell ref="A48:B48"/>
    <mergeCell ref="A49:B49"/>
    <mergeCell ref="A40:C40"/>
    <mergeCell ref="A41:C41"/>
    <mergeCell ref="A42:C42"/>
    <mergeCell ref="A43:C43"/>
    <mergeCell ref="A44:C44"/>
    <mergeCell ref="A45:C45"/>
    <mergeCell ref="A39:B39"/>
    <mergeCell ref="A29:B29"/>
    <mergeCell ref="D29:E29"/>
    <mergeCell ref="A30:E30"/>
    <mergeCell ref="A31:C31"/>
    <mergeCell ref="A32:B32"/>
    <mergeCell ref="A33:C33"/>
    <mergeCell ref="A34:C34"/>
    <mergeCell ref="A35:E35"/>
    <mergeCell ref="A36:B36"/>
    <mergeCell ref="A37:B37"/>
    <mergeCell ref="A38:C38"/>
    <mergeCell ref="A25:E25"/>
    <mergeCell ref="F24:F25"/>
    <mergeCell ref="G24:G25"/>
    <mergeCell ref="A27:E28"/>
    <mergeCell ref="F27:F28"/>
    <mergeCell ref="G27:G28"/>
    <mergeCell ref="F10:F18"/>
    <mergeCell ref="G10:G18"/>
    <mergeCell ref="A20:E20"/>
    <mergeCell ref="A10:E10"/>
    <mergeCell ref="A24:E24"/>
    <mergeCell ref="A22:E22"/>
    <mergeCell ref="A11:E11"/>
    <mergeCell ref="A12:E12"/>
    <mergeCell ref="A13:E13"/>
    <mergeCell ref="A14:E14"/>
    <mergeCell ref="A15:E15"/>
    <mergeCell ref="A16:E16"/>
    <mergeCell ref="A17:E17"/>
    <mergeCell ref="A18:E18"/>
    <mergeCell ref="A6:B6"/>
    <mergeCell ref="F6:G6"/>
    <mergeCell ref="A7:B7"/>
    <mergeCell ref="F7:G7"/>
    <mergeCell ref="A8:B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6D7C6-FDF6-41F9-816E-C19BF1A8428D}">
  <sheetPr>
    <pageSetUpPr fitToPage="1"/>
  </sheetPr>
  <dimension ref="A1:L34"/>
  <sheetViews>
    <sheetView showGridLines="0" tabSelected="1" zoomScaleNormal="100" workbookViewId="0">
      <pane ySplit="10" topLeftCell="A21" activePane="bottomLeft" state="frozen"/>
      <selection pane="bottomLeft" activeCell="I25" sqref="I25"/>
    </sheetView>
  </sheetViews>
  <sheetFormatPr baseColWidth="10" defaultRowHeight="15" x14ac:dyDescent="0.25"/>
  <cols>
    <col min="1" max="1" width="11.42578125" style="29" customWidth="1"/>
    <col min="2" max="2" width="15.7109375" style="29" customWidth="1"/>
    <col min="3" max="3" width="28" style="29" customWidth="1"/>
    <col min="4" max="6" width="8.7109375" style="29" customWidth="1"/>
    <col min="7" max="7" width="9.7109375" style="29" customWidth="1"/>
    <col min="8" max="8" width="1.85546875" style="29" customWidth="1"/>
    <col min="9" max="9" width="9" style="29" customWidth="1"/>
    <col min="10" max="10" width="15.7109375" style="29" customWidth="1"/>
    <col min="11" max="11" width="2.5703125" style="29" customWidth="1"/>
    <col min="12" max="16384" width="11.42578125" style="29"/>
  </cols>
  <sheetData>
    <row r="1" spans="1:10" x14ac:dyDescent="0.25">
      <c r="G1" s="30"/>
    </row>
    <row r="2" spans="1:10" x14ac:dyDescent="0.25">
      <c r="H2" s="30"/>
      <c r="J2" s="31" t="s">
        <v>84</v>
      </c>
    </row>
    <row r="3" spans="1:10" x14ac:dyDescent="0.25">
      <c r="H3" s="30"/>
      <c r="J3" s="31" t="s">
        <v>85</v>
      </c>
    </row>
    <row r="4" spans="1:10" x14ac:dyDescent="0.25">
      <c r="G4" s="30"/>
    </row>
    <row r="5" spans="1:10" ht="30" customHeight="1" x14ac:dyDescent="0.25">
      <c r="A5" s="127" t="s">
        <v>69</v>
      </c>
      <c r="B5" s="127"/>
      <c r="C5" s="127"/>
      <c r="D5" s="127"/>
      <c r="E5" s="127"/>
      <c r="F5" s="127"/>
      <c r="G5" s="127"/>
      <c r="H5" s="127"/>
      <c r="I5" s="127"/>
      <c r="J5" s="32"/>
    </row>
    <row r="6" spans="1:10" x14ac:dyDescent="0.25">
      <c r="A6" s="33"/>
      <c r="B6" s="33"/>
      <c r="C6" s="33"/>
      <c r="D6" s="33"/>
      <c r="G6" s="30"/>
    </row>
    <row r="7" spans="1:10" ht="24.95" customHeight="1" x14ac:dyDescent="0.25">
      <c r="A7" s="34" t="s">
        <v>70</v>
      </c>
      <c r="B7" s="139"/>
      <c r="C7" s="139"/>
      <c r="D7" s="139"/>
      <c r="E7" s="139"/>
      <c r="F7" s="139"/>
      <c r="G7" s="128" t="s">
        <v>71</v>
      </c>
      <c r="H7" s="128"/>
      <c r="I7" s="128"/>
      <c r="J7" s="72"/>
    </row>
    <row r="8" spans="1:10" ht="24.95" customHeight="1" x14ac:dyDescent="0.25">
      <c r="A8" s="38" t="s">
        <v>72</v>
      </c>
      <c r="B8" s="38"/>
      <c r="C8" s="38"/>
      <c r="D8" s="140"/>
      <c r="E8" s="140"/>
      <c r="F8" s="140"/>
      <c r="G8" s="140"/>
      <c r="H8" s="140"/>
      <c r="I8" s="140"/>
      <c r="J8" s="140"/>
    </row>
    <row r="9" spans="1:10" ht="24.95" customHeight="1" x14ac:dyDescent="0.25">
      <c r="A9" s="35" t="s">
        <v>73</v>
      </c>
      <c r="B9" s="73"/>
      <c r="C9" s="39" t="s">
        <v>74</v>
      </c>
      <c r="D9" s="141"/>
      <c r="E9" s="141"/>
      <c r="F9" s="141"/>
      <c r="G9" s="141"/>
      <c r="H9" s="141"/>
      <c r="I9" s="141"/>
      <c r="J9" s="141"/>
    </row>
    <row r="10" spans="1:10" ht="24.95" customHeight="1" x14ac:dyDescent="0.25">
      <c r="A10" s="36" t="s">
        <v>75</v>
      </c>
      <c r="B10" s="36"/>
      <c r="C10" s="36"/>
      <c r="D10" s="35"/>
      <c r="E10" s="34"/>
      <c r="F10" s="34"/>
      <c r="G10" s="37"/>
      <c r="H10" s="34"/>
      <c r="I10" s="34"/>
      <c r="J10" s="38"/>
    </row>
    <row r="11" spans="1:10" x14ac:dyDescent="0.25">
      <c r="A11" s="33" t="s">
        <v>76</v>
      </c>
      <c r="B11" s="33"/>
      <c r="C11" s="33"/>
      <c r="D11" s="33"/>
      <c r="G11" s="30"/>
    </row>
    <row r="12" spans="1:10" x14ac:dyDescent="0.25">
      <c r="A12" s="33" t="s">
        <v>77</v>
      </c>
      <c r="B12" s="33"/>
      <c r="C12" s="33"/>
      <c r="D12" s="33"/>
      <c r="G12" s="30"/>
    </row>
    <row r="13" spans="1:10" x14ac:dyDescent="0.25">
      <c r="A13" s="33" t="s">
        <v>78</v>
      </c>
      <c r="B13" s="33"/>
      <c r="C13" s="33"/>
      <c r="D13" s="33"/>
      <c r="G13" s="30"/>
    </row>
    <row r="14" spans="1:10" x14ac:dyDescent="0.25">
      <c r="A14" s="29" t="s">
        <v>79</v>
      </c>
      <c r="G14" s="30"/>
      <c r="J14" s="40"/>
    </row>
    <row r="15" spans="1:10" ht="15.75" thickBot="1" x14ac:dyDescent="0.3">
      <c r="G15" s="30"/>
      <c r="J15" s="40"/>
    </row>
    <row r="16" spans="1:10" ht="15.75" thickBot="1" x14ac:dyDescent="0.3">
      <c r="A16" s="129" t="s">
        <v>56</v>
      </c>
      <c r="B16" s="130"/>
      <c r="C16" s="130"/>
      <c r="D16" s="130"/>
      <c r="E16" s="131"/>
      <c r="F16" s="135" t="s">
        <v>67</v>
      </c>
      <c r="G16" s="136"/>
      <c r="I16" s="137" t="s">
        <v>62</v>
      </c>
      <c r="J16" s="138"/>
    </row>
    <row r="17" spans="1:12" ht="34.5" thickBot="1" x14ac:dyDescent="0.3">
      <c r="A17" s="132"/>
      <c r="B17" s="133"/>
      <c r="C17" s="133"/>
      <c r="D17" s="133"/>
      <c r="E17" s="134"/>
      <c r="F17" s="58" t="s">
        <v>57</v>
      </c>
      <c r="G17" s="58" t="s">
        <v>58</v>
      </c>
      <c r="I17" s="28" t="s">
        <v>68</v>
      </c>
      <c r="J17" s="27" t="s">
        <v>63</v>
      </c>
    </row>
    <row r="18" spans="1:12" ht="24.75" customHeight="1" thickBot="1" x14ac:dyDescent="0.3">
      <c r="A18" s="118" t="s">
        <v>60</v>
      </c>
      <c r="B18" s="119"/>
      <c r="C18" s="119"/>
      <c r="D18" s="59"/>
      <c r="E18" s="59"/>
      <c r="F18" s="60"/>
      <c r="G18" s="61">
        <f>+F20+F24</f>
        <v>40</v>
      </c>
      <c r="J18" s="62">
        <f>+J21+J22+J25+J26</f>
        <v>0</v>
      </c>
      <c r="K18" s="123" t="s">
        <v>64</v>
      </c>
    </row>
    <row r="19" spans="1:12" ht="28.5" customHeight="1" x14ac:dyDescent="0.25">
      <c r="A19" s="142" t="s">
        <v>88</v>
      </c>
      <c r="B19" s="143"/>
      <c r="C19" s="144"/>
      <c r="D19" s="63" t="s">
        <v>59</v>
      </c>
      <c r="E19" s="63" t="s">
        <v>61</v>
      </c>
      <c r="F19" s="64"/>
      <c r="G19" s="42"/>
      <c r="J19" s="41"/>
      <c r="K19" s="124"/>
    </row>
    <row r="20" spans="1:12" ht="20.25" customHeight="1" x14ac:dyDescent="0.25">
      <c r="A20" s="145"/>
      <c r="B20" s="146"/>
      <c r="C20" s="147"/>
      <c r="D20" s="43"/>
      <c r="E20" s="43"/>
      <c r="F20" s="65">
        <f>+SUM(D21:E22)</f>
        <v>20</v>
      </c>
      <c r="G20" s="44"/>
      <c r="J20" s="41"/>
      <c r="K20" s="124"/>
    </row>
    <row r="21" spans="1:12" ht="45" customHeight="1" x14ac:dyDescent="0.25">
      <c r="A21" s="120" t="s">
        <v>86</v>
      </c>
      <c r="B21" s="121"/>
      <c r="C21" s="121"/>
      <c r="D21" s="66">
        <v>4</v>
      </c>
      <c r="E21" s="43"/>
      <c r="F21" s="45"/>
      <c r="G21" s="57" t="s">
        <v>65</v>
      </c>
      <c r="H21" s="30"/>
      <c r="I21" s="74">
        <v>5</v>
      </c>
      <c r="J21" s="75">
        <f>IF(ISNUMBER(I21),IF(ROUNDDOWN(I21&lt;6,0),0,IF(ROUNDDOWN(I21&gt;7,0),4,IF(ROUNDDOWN(I21&gt;=5,0),(I21-5)*2))),"¿años exper.?")</f>
        <v>0</v>
      </c>
      <c r="K21" s="124"/>
    </row>
    <row r="22" spans="1:12" ht="45" customHeight="1" x14ac:dyDescent="0.25">
      <c r="A22" s="122" t="s">
        <v>87</v>
      </c>
      <c r="B22" s="122"/>
      <c r="C22" s="122"/>
      <c r="D22" s="71"/>
      <c r="E22" s="68">
        <v>16</v>
      </c>
      <c r="F22" s="45"/>
      <c r="G22" s="57" t="s">
        <v>66</v>
      </c>
      <c r="H22" s="30"/>
      <c r="I22" s="74">
        <v>3</v>
      </c>
      <c r="J22" s="75">
        <f>IF(ISNUMBER(I22),IF(ROUNDDOWN(I22&lt;4,0),0,IF(ROUNDDOWN(I22&gt;=11,0),16,IF(ROUNDDOWN(I22&gt;=2,0),(I22-3)*2))),"¿años exper.?")</f>
        <v>0</v>
      </c>
      <c r="K22" s="124"/>
    </row>
    <row r="23" spans="1:12" ht="23.25" customHeight="1" x14ac:dyDescent="0.25">
      <c r="A23" s="148" t="s">
        <v>89</v>
      </c>
      <c r="B23" s="148"/>
      <c r="C23" s="148"/>
      <c r="D23" s="69" t="s">
        <v>59</v>
      </c>
      <c r="E23" s="63" t="s">
        <v>61</v>
      </c>
      <c r="F23" s="64"/>
      <c r="G23" s="42"/>
      <c r="H23" s="30"/>
      <c r="I23" s="55"/>
      <c r="J23" s="56"/>
      <c r="K23" s="124"/>
    </row>
    <row r="24" spans="1:12" ht="45.75" customHeight="1" x14ac:dyDescent="0.25">
      <c r="A24" s="148"/>
      <c r="B24" s="148"/>
      <c r="C24" s="148"/>
      <c r="D24" s="43"/>
      <c r="E24" s="43"/>
      <c r="F24" s="65">
        <f>+D25+E26</f>
        <v>20</v>
      </c>
      <c r="G24" s="42"/>
      <c r="H24" s="30"/>
      <c r="I24" s="55"/>
      <c r="J24" s="56"/>
      <c r="K24" s="124"/>
    </row>
    <row r="25" spans="1:12" ht="45" customHeight="1" x14ac:dyDescent="0.25">
      <c r="A25" s="122" t="s">
        <v>90</v>
      </c>
      <c r="B25" s="122"/>
      <c r="C25" s="122"/>
      <c r="D25" s="66">
        <v>4</v>
      </c>
      <c r="E25" s="43"/>
      <c r="F25" s="45"/>
      <c r="G25" s="57" t="s">
        <v>65</v>
      </c>
      <c r="H25" s="30"/>
      <c r="I25" s="74">
        <v>3</v>
      </c>
      <c r="J25" s="75">
        <f>IF(ISNUMBER(I25),IF(ROUNDDOWN(I25&lt;4,0),0,IF(ROUNDDOWN(I25&gt;5,0),4,IF(ROUNDDOWN(I25&gt;=3,0),(I25-3)*2))),"¿años exper.?")</f>
        <v>0</v>
      </c>
      <c r="K25" s="124"/>
    </row>
    <row r="26" spans="1:12" ht="57.75" customHeight="1" x14ac:dyDescent="0.25">
      <c r="A26" s="122" t="s">
        <v>91</v>
      </c>
      <c r="B26" s="122"/>
      <c r="C26" s="122"/>
      <c r="D26" s="70"/>
      <c r="E26" s="67">
        <v>16</v>
      </c>
      <c r="F26" s="45"/>
      <c r="G26" s="57" t="s">
        <v>66</v>
      </c>
      <c r="H26" s="30"/>
      <c r="I26" s="74">
        <v>3</v>
      </c>
      <c r="J26" s="75">
        <f>IF(ISNUMBER(I26),IF(ROUNDDOWN(I26&lt;4,0),0,IF(ROUNDDOWN(I26&gt;=11,0),16,IF(ROUNDDOWN(I26&gt;=2,0),(I26-3)*2))),"¿años exper.?")</f>
        <v>0</v>
      </c>
      <c r="K26" s="125"/>
    </row>
    <row r="27" spans="1:12" x14ac:dyDescent="0.25">
      <c r="A27" s="46"/>
      <c r="B27" s="46"/>
      <c r="C27" s="46"/>
      <c r="D27" s="50"/>
      <c r="E27" s="50"/>
      <c r="F27" s="47"/>
      <c r="G27" s="47"/>
      <c r="H27" s="51"/>
      <c r="I27" s="48"/>
      <c r="J27" s="40"/>
      <c r="K27" s="49"/>
      <c r="L27" s="30"/>
    </row>
    <row r="28" spans="1:12" x14ac:dyDescent="0.25">
      <c r="A28" s="52" t="s">
        <v>80</v>
      </c>
      <c r="B28" s="52"/>
      <c r="C28" s="52"/>
    </row>
    <row r="29" spans="1:12" x14ac:dyDescent="0.25">
      <c r="A29" s="53" t="s">
        <v>81</v>
      </c>
      <c r="B29" s="53"/>
      <c r="C29" s="53"/>
    </row>
    <row r="30" spans="1:12" x14ac:dyDescent="0.25">
      <c r="D30" s="30"/>
      <c r="E30" s="30"/>
      <c r="F30" s="30"/>
      <c r="G30" s="30"/>
    </row>
    <row r="31" spans="1:12" ht="54.95" customHeight="1" x14ac:dyDescent="0.25">
      <c r="A31" s="149" t="s">
        <v>83</v>
      </c>
      <c r="B31" s="149"/>
      <c r="C31" s="149"/>
      <c r="D31" s="149"/>
      <c r="E31" s="149"/>
      <c r="F31" s="149"/>
      <c r="G31" s="149"/>
      <c r="H31" s="149"/>
      <c r="I31" s="149"/>
      <c r="J31" s="149"/>
    </row>
    <row r="33" spans="1:6" x14ac:dyDescent="0.25">
      <c r="A33" s="54"/>
      <c r="B33" s="54"/>
      <c r="C33" s="54"/>
    </row>
    <row r="34" spans="1:6" x14ac:dyDescent="0.25">
      <c r="A34" s="29" t="s">
        <v>82</v>
      </c>
      <c r="B34" s="126"/>
      <c r="C34" s="126"/>
      <c r="D34" s="126"/>
      <c r="E34" s="126"/>
      <c r="F34" s="126"/>
    </row>
  </sheetData>
  <sheetProtection algorithmName="SHA-512" hashValue="UiBqFDpI6bDQ8j0vmIEE952SUPV0PO1ZBTRiR6duTgKEnOEuew4wwYAd1N6UfRiju59RNmLHUiqJnz1E71sDkQ==" saltValue="ybfQMj40avhIjvm8SbFL7A==" spinCount="100000" sheet="1" selectLockedCells="1"/>
  <mergeCells count="18">
    <mergeCell ref="B34:F34"/>
    <mergeCell ref="A5:I5"/>
    <mergeCell ref="G7:I7"/>
    <mergeCell ref="A16:E17"/>
    <mergeCell ref="F16:G16"/>
    <mergeCell ref="I16:J16"/>
    <mergeCell ref="B7:F7"/>
    <mergeCell ref="D8:J8"/>
    <mergeCell ref="D9:J9"/>
    <mergeCell ref="A19:C20"/>
    <mergeCell ref="A25:C25"/>
    <mergeCell ref="A23:C24"/>
    <mergeCell ref="A31:J31"/>
    <mergeCell ref="A18:C18"/>
    <mergeCell ref="A21:C21"/>
    <mergeCell ref="A22:C22"/>
    <mergeCell ref="A26:C26"/>
    <mergeCell ref="K18:K26"/>
  </mergeCells>
  <printOptions horizontalCentered="1"/>
  <pageMargins left="0.51181102362204722" right="0.31496062992125984" top="0.35433070866141736" bottom="0.35433070866141736" header="0.11811023622047245" footer="0.11811023622047245"/>
  <pageSetup paperSize="9" scale="80" fitToHeight="2" orientation="portrait" r:id="rId1"/>
  <headerFooter>
    <oddFooter>&amp;R&amp;P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modelo 5474-22</vt:lpstr>
      <vt:lpstr>PuntuacObjet Anexo III Sobre C</vt:lpstr>
      <vt:lpstr>'modelo 5474-22'!_Hlk120528659</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CARMEN MARIA RAMIREZ MARQUEZ</cp:lastModifiedBy>
  <cp:lastPrinted>2026-08-18T10:14:02Z</cp:lastPrinted>
  <dcterms:created xsi:type="dcterms:W3CDTF">2024-04-02T09:49:00Z</dcterms:created>
  <dcterms:modified xsi:type="dcterms:W3CDTF">2026-09-24T12:21:05Z</dcterms:modified>
</cp:coreProperties>
</file>